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4370" windowHeight="742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385" i="1" l="1"/>
  <c r="A385" i="1"/>
  <c r="L384" i="1"/>
  <c r="J384" i="1"/>
  <c r="I384" i="1"/>
  <c r="H384" i="1"/>
  <c r="G384" i="1"/>
  <c r="F384" i="1"/>
  <c r="B375" i="1"/>
  <c r="A375" i="1"/>
  <c r="L374" i="1"/>
  <c r="L385" i="1" s="1"/>
  <c r="J374" i="1"/>
  <c r="J385" i="1" s="1"/>
  <c r="I374" i="1"/>
  <c r="I385" i="1" s="1"/>
  <c r="H374" i="1"/>
  <c r="H385" i="1" s="1"/>
  <c r="G374" i="1"/>
  <c r="G385" i="1" s="1"/>
  <c r="F374" i="1"/>
  <c r="F385" i="1" s="1"/>
  <c r="B366" i="1"/>
  <c r="A366" i="1"/>
  <c r="L365" i="1"/>
  <c r="J365" i="1"/>
  <c r="I365" i="1"/>
  <c r="H365" i="1"/>
  <c r="G365" i="1"/>
  <c r="F365" i="1"/>
  <c r="B356" i="1"/>
  <c r="A356" i="1"/>
  <c r="L355" i="1"/>
  <c r="L366" i="1" s="1"/>
  <c r="J355" i="1"/>
  <c r="J366" i="1" s="1"/>
  <c r="I355" i="1"/>
  <c r="I366" i="1" s="1"/>
  <c r="H355" i="1"/>
  <c r="H366" i="1" s="1"/>
  <c r="G355" i="1"/>
  <c r="G366" i="1" s="1"/>
  <c r="F355" i="1"/>
  <c r="F366" i="1" s="1"/>
  <c r="B347" i="1"/>
  <c r="A347" i="1"/>
  <c r="L346" i="1"/>
  <c r="J346" i="1"/>
  <c r="I346" i="1"/>
  <c r="H346" i="1"/>
  <c r="G346" i="1"/>
  <c r="F346" i="1"/>
  <c r="B337" i="1"/>
  <c r="A337" i="1"/>
  <c r="L336" i="1"/>
  <c r="L347" i="1" s="1"/>
  <c r="J336" i="1"/>
  <c r="J347" i="1" s="1"/>
  <c r="I336" i="1"/>
  <c r="I347" i="1" s="1"/>
  <c r="H336" i="1"/>
  <c r="H347" i="1" s="1"/>
  <c r="G336" i="1"/>
  <c r="G347" i="1" s="1"/>
  <c r="F336" i="1"/>
  <c r="F347" i="1" s="1"/>
  <c r="B328" i="1"/>
  <c r="A328" i="1"/>
  <c r="L327" i="1"/>
  <c r="J327" i="1"/>
  <c r="I327" i="1"/>
  <c r="H327" i="1"/>
  <c r="G327" i="1"/>
  <c r="F327" i="1"/>
  <c r="B318" i="1"/>
  <c r="A318" i="1"/>
  <c r="L317" i="1"/>
  <c r="L328" i="1" s="1"/>
  <c r="J317" i="1"/>
  <c r="J328" i="1" s="1"/>
  <c r="I317" i="1"/>
  <c r="I328" i="1" s="1"/>
  <c r="H317" i="1"/>
  <c r="H328" i="1" s="1"/>
  <c r="G317" i="1"/>
  <c r="G328" i="1" s="1"/>
  <c r="F317" i="1"/>
  <c r="F328" i="1" s="1"/>
  <c r="B309" i="1"/>
  <c r="A309" i="1"/>
  <c r="L308" i="1"/>
  <c r="J308" i="1"/>
  <c r="I308" i="1"/>
  <c r="H308" i="1"/>
  <c r="G308" i="1"/>
  <c r="F308" i="1"/>
  <c r="B299" i="1"/>
  <c r="A299" i="1"/>
  <c r="L298" i="1"/>
  <c r="L309" i="1" s="1"/>
  <c r="J298" i="1"/>
  <c r="J309" i="1" s="1"/>
  <c r="I298" i="1"/>
  <c r="I309" i="1" s="1"/>
  <c r="H298" i="1"/>
  <c r="H309" i="1" s="1"/>
  <c r="G298" i="1"/>
  <c r="G309" i="1" s="1"/>
  <c r="F298" i="1"/>
  <c r="F309" i="1" s="1"/>
  <c r="B290" i="1"/>
  <c r="A290" i="1"/>
  <c r="L289" i="1"/>
  <c r="J289" i="1"/>
  <c r="I289" i="1"/>
  <c r="H289" i="1"/>
  <c r="G289" i="1"/>
  <c r="F289" i="1"/>
  <c r="B280" i="1"/>
  <c r="A280" i="1"/>
  <c r="L279" i="1"/>
  <c r="L290" i="1" s="1"/>
  <c r="J279" i="1"/>
  <c r="J290" i="1" s="1"/>
  <c r="I279" i="1"/>
  <c r="I290" i="1" s="1"/>
  <c r="H279" i="1"/>
  <c r="H290" i="1" s="1"/>
  <c r="G279" i="1"/>
  <c r="G290" i="1" s="1"/>
  <c r="F279" i="1"/>
  <c r="F290" i="1" s="1"/>
  <c r="B271" i="1"/>
  <c r="A271" i="1"/>
  <c r="L270" i="1"/>
  <c r="J270" i="1"/>
  <c r="I270" i="1"/>
  <c r="H270" i="1"/>
  <c r="G270" i="1"/>
  <c r="F270" i="1"/>
  <c r="B261" i="1"/>
  <c r="A261" i="1"/>
  <c r="L260" i="1"/>
  <c r="L271" i="1" s="1"/>
  <c r="J260" i="1"/>
  <c r="J271" i="1" s="1"/>
  <c r="I260" i="1"/>
  <c r="I271" i="1" s="1"/>
  <c r="H260" i="1"/>
  <c r="H271" i="1" s="1"/>
  <c r="G260" i="1"/>
  <c r="F260" i="1"/>
  <c r="F271" i="1" s="1"/>
  <c r="B252" i="1"/>
  <c r="A252" i="1"/>
  <c r="L251" i="1"/>
  <c r="J251" i="1"/>
  <c r="I251" i="1"/>
  <c r="H251" i="1"/>
  <c r="G251" i="1"/>
  <c r="F251" i="1"/>
  <c r="F252" i="1" s="1"/>
  <c r="B242" i="1"/>
  <c r="A242" i="1"/>
  <c r="L241" i="1"/>
  <c r="L252" i="1" s="1"/>
  <c r="J241" i="1"/>
  <c r="J252" i="1" s="1"/>
  <c r="I241" i="1"/>
  <c r="I252" i="1" s="1"/>
  <c r="H241" i="1"/>
  <c r="G241" i="1"/>
  <c r="G252" i="1" s="1"/>
  <c r="B233" i="1"/>
  <c r="A233" i="1"/>
  <c r="L232" i="1"/>
  <c r="J232" i="1"/>
  <c r="I232" i="1"/>
  <c r="H232" i="1"/>
  <c r="G232" i="1"/>
  <c r="F232" i="1"/>
  <c r="B223" i="1"/>
  <c r="A223" i="1"/>
  <c r="L222" i="1"/>
  <c r="L233" i="1" s="1"/>
  <c r="J222" i="1"/>
  <c r="J233" i="1" s="1"/>
  <c r="I222" i="1"/>
  <c r="I233" i="1" s="1"/>
  <c r="H222" i="1"/>
  <c r="H233" i="1" s="1"/>
  <c r="G222" i="1"/>
  <c r="G233" i="1" s="1"/>
  <c r="F222" i="1"/>
  <c r="F233" i="1" s="1"/>
  <c r="B214" i="1"/>
  <c r="A214" i="1"/>
  <c r="L213" i="1"/>
  <c r="J213" i="1"/>
  <c r="J214" i="1" s="1"/>
  <c r="I213" i="1"/>
  <c r="I214" i="1" s="1"/>
  <c r="H213" i="1"/>
  <c r="H214" i="1" s="1"/>
  <c r="F213" i="1"/>
  <c r="F214" i="1" s="1"/>
  <c r="G212" i="1"/>
  <c r="G213" i="1" s="1"/>
  <c r="G214" i="1" s="1"/>
  <c r="A204" i="1"/>
  <c r="L203" i="1"/>
  <c r="L214" i="1" s="1"/>
  <c r="K201" i="1"/>
  <c r="J201" i="1"/>
  <c r="I201" i="1"/>
  <c r="H201" i="1"/>
  <c r="G201" i="1"/>
  <c r="F201" i="1"/>
  <c r="G271" i="1" l="1"/>
  <c r="H252" i="1"/>
  <c r="L99" i="1"/>
  <c r="G22" i="1" l="1"/>
  <c r="K11" i="1"/>
  <c r="J11" i="1"/>
  <c r="I11" i="1"/>
  <c r="H11" i="1"/>
  <c r="G11" i="1"/>
  <c r="F11" i="1"/>
  <c r="L13" i="1"/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G43" i="1" s="1"/>
  <c r="F32" i="1"/>
  <c r="B24" i="1"/>
  <c r="A24" i="1"/>
  <c r="L23" i="1"/>
  <c r="L24" i="1" s="1"/>
  <c r="J23" i="1"/>
  <c r="I23" i="1"/>
  <c r="I24" i="1" s="1"/>
  <c r="H23" i="1"/>
  <c r="G23" i="1"/>
  <c r="F23" i="1"/>
  <c r="F24" i="1" s="1"/>
  <c r="B14" i="1"/>
  <c r="A14" i="1"/>
  <c r="F119" i="1" l="1"/>
  <c r="G81" i="1"/>
  <c r="J43" i="1"/>
  <c r="L195" i="1"/>
  <c r="L176" i="1"/>
  <c r="G195" i="1"/>
  <c r="F195" i="1"/>
  <c r="H195" i="1"/>
  <c r="J176" i="1"/>
  <c r="I176" i="1"/>
  <c r="H176" i="1"/>
  <c r="G176" i="1"/>
  <c r="L157" i="1"/>
  <c r="I157" i="1"/>
  <c r="J157" i="1"/>
  <c r="H157" i="1"/>
  <c r="I138" i="1"/>
  <c r="G138" i="1"/>
  <c r="F138" i="1"/>
  <c r="L119" i="1"/>
  <c r="J119" i="1"/>
  <c r="I100" i="1"/>
  <c r="H100" i="1"/>
  <c r="G100" i="1"/>
  <c r="F100" i="1"/>
  <c r="J100" i="1"/>
  <c r="L81" i="1"/>
  <c r="F81" i="1"/>
  <c r="H81" i="1"/>
  <c r="J62" i="1"/>
  <c r="I62" i="1"/>
  <c r="H62" i="1"/>
  <c r="G62" i="1"/>
  <c r="L62" i="1"/>
  <c r="H43" i="1"/>
  <c r="I43" i="1"/>
  <c r="J138" i="1"/>
  <c r="F157" i="1"/>
  <c r="G119" i="1"/>
  <c r="G157" i="1"/>
  <c r="L138" i="1"/>
  <c r="F62" i="1"/>
  <c r="H119" i="1"/>
  <c r="F176" i="1"/>
  <c r="J24" i="1"/>
  <c r="L100" i="1"/>
  <c r="F43" i="1"/>
  <c r="I81" i="1"/>
  <c r="I119" i="1"/>
  <c r="H24" i="1"/>
  <c r="J81" i="1"/>
  <c r="H138" i="1"/>
  <c r="J195" i="1"/>
  <c r="G24" i="1"/>
  <c r="I195" i="1"/>
  <c r="L43" i="1"/>
</calcChain>
</file>

<file path=xl/sharedStrings.xml><?xml version="1.0" encoding="utf-8"?>
<sst xmlns="http://schemas.openxmlformats.org/spreadsheetml/2006/main" count="557" uniqueCount="88">
  <si>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</si>
  <si>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</si>
  <si>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</si>
  <si>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</si>
  <si>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</si>
  <si>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</si>
  <si>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</si>
  <si>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</si>
  <si>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</si>
  <si>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</si>
  <si>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</si>
  <si>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</si>
  <si>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</si>
  <si>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</si>
  <si>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</si>
  <si>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</si>
  <si>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</si>
  <si>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</si>
  <si>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</si>
  <si>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</si>
  <si>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</si>
  <si>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</si>
  <si>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</si>
  <si>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</si>
  <si>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</si>
  <si>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</si>
  <si>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</si>
  <si>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</si>
  <si>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</si>
  <si>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</si>
  <si>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</si>
  <si>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</si>
  <si>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</si>
  <si>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</si>
  <si>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</si>
  <si>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</si>
  <si>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</si>
  <si>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</si>
  <si>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 Дружба  молочная с маслом слив</t>
  </si>
  <si>
    <t>какао "Витошка"</t>
  </si>
  <si>
    <t xml:space="preserve">Йогурт </t>
  </si>
  <si>
    <t xml:space="preserve">Хлеб пшенич с валетэк </t>
  </si>
  <si>
    <t xml:space="preserve">Щи из свежей капусты </t>
  </si>
  <si>
    <t xml:space="preserve">Макаронные изделия отварные </t>
  </si>
  <si>
    <t>Напиток Витошка</t>
  </si>
  <si>
    <t xml:space="preserve">Хлеб пшенич с валетэком </t>
  </si>
  <si>
    <t xml:space="preserve">Хлеб ржано пшенич с валетэком </t>
  </si>
  <si>
    <t xml:space="preserve">Кофейный напиток с молоком </t>
  </si>
  <si>
    <t xml:space="preserve">Суп гороховый с картофелем и гренками </t>
  </si>
  <si>
    <t xml:space="preserve">Пюре картофельное </t>
  </si>
  <si>
    <t xml:space="preserve">Напиток из шиповника  </t>
  </si>
  <si>
    <t xml:space="preserve">Рис припущенный </t>
  </si>
  <si>
    <t>Хлеб пшенич с валетэк</t>
  </si>
  <si>
    <t>Какао с молоком " Витошка"</t>
  </si>
  <si>
    <t xml:space="preserve">Напиток из шиповника </t>
  </si>
  <si>
    <t xml:space="preserve">Суп с рыбными консервами </t>
  </si>
  <si>
    <t xml:space="preserve">Борщ со свежей капустой и сметаной </t>
  </si>
  <si>
    <t xml:space="preserve">Фрикадельки из говядины припущенные </t>
  </si>
  <si>
    <t xml:space="preserve">Чай с сахаром </t>
  </si>
  <si>
    <t xml:space="preserve">Фрукт </t>
  </si>
  <si>
    <t>Рассольник ленинград с крупой и сметан</t>
  </si>
  <si>
    <t>Компот из с/ф</t>
  </si>
  <si>
    <t xml:space="preserve">Чай с сахаром и лимоном </t>
  </si>
  <si>
    <t xml:space="preserve">Огурец свежий или помидор </t>
  </si>
  <si>
    <t xml:space="preserve">Щи со свежей капусты со сметаной </t>
  </si>
  <si>
    <t xml:space="preserve">Биточки ( котлеты) из мяса говяд с томатсоусом </t>
  </si>
  <si>
    <t xml:space="preserve">биточки из кур </t>
  </si>
  <si>
    <t xml:space="preserve">хлеб пшенич с валетэк </t>
  </si>
  <si>
    <t xml:space="preserve">Хлеб ржано- пшенич с валетэк </t>
  </si>
  <si>
    <t xml:space="preserve">рагу из птицы </t>
  </si>
  <si>
    <t>Компот из свежих яблок и лимона</t>
  </si>
  <si>
    <t xml:space="preserve">Суп картофельный с крупой </t>
  </si>
  <si>
    <t xml:space="preserve">котлеты "Нежные" с соусом томатным </t>
  </si>
  <si>
    <t xml:space="preserve">запеканка творожная со сгущенным молоком </t>
  </si>
  <si>
    <t>250/20</t>
  </si>
  <si>
    <t xml:space="preserve">рыба, тущенная с овощами </t>
  </si>
  <si>
    <t xml:space="preserve">каша манная с маслом сливочным </t>
  </si>
  <si>
    <t xml:space="preserve">Тефтели из говядины с соусом </t>
  </si>
  <si>
    <t>Биточки из говядины с соусом</t>
  </si>
  <si>
    <t xml:space="preserve">каша гречневая рассыпчатая </t>
  </si>
  <si>
    <t xml:space="preserve">Суп с макаронными изделиями </t>
  </si>
  <si>
    <t xml:space="preserve">Каша "Дружба" </t>
  </si>
  <si>
    <t xml:space="preserve">сыр полутвердый порциями </t>
  </si>
  <si>
    <t xml:space="preserve">гуляш из говядины </t>
  </si>
  <si>
    <t xml:space="preserve">Плов из отварной птицы </t>
  </si>
  <si>
    <t xml:space="preserve">каша пшенная вязкая с маслом слив </t>
  </si>
  <si>
    <t xml:space="preserve">Рагу из овощей </t>
  </si>
  <si>
    <t xml:space="preserve">Компот из с/ф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</si>
</sst>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6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7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/>
    </xf>
    <xf numFmtId="0" fontId="5" fillId="3" borderId="2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15" xfId="0" applyFont="1" applyFill="1" applyBorder="1" applyAlignment="1" applyProtection="1">
      <alignment horizontal="center" vertical="top" wrapText="1"/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7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2" fontId="0" fillId="4" borderId="3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14" fillId="4" borderId="1" xfId="0" applyNumberFormat="1" applyFont="1" applyFill="1" applyBorder="1" applyProtection="1">
      <protection locked="0"/>
    </xf>
    <xf numFmtId="2" fontId="14" fillId="4" borderId="1" xfId="0" applyNumberFormat="1" applyFont="1" applyFill="1" applyBorder="1" applyProtection="1">
      <protection locked="0"/>
    </xf>
    <xf numFmtId="1" fontId="14" fillId="4" borderId="15" xfId="0" applyNumberFormat="1" applyFon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25" xfId="0" applyNumberFormat="1" applyFill="1" applyBorder="1" applyProtection="1">
      <protection locked="0"/>
    </xf>
    <xf numFmtId="0" fontId="14" fillId="4" borderId="3" xfId="0" applyFont="1" applyFill="1" applyBorder="1" applyAlignment="1" applyProtection="1">
      <alignment wrapText="1"/>
      <protection locked="0"/>
    </xf>
    <xf numFmtId="1" fontId="14" fillId="4" borderId="3" xfId="0" applyNumberFormat="1" applyFont="1" applyFill="1" applyBorder="1" applyProtection="1">
      <protection locked="0"/>
    </xf>
    <xf numFmtId="2" fontId="14" fillId="4" borderId="3" xfId="0" applyNumberFormat="1" applyFont="1" applyFill="1" applyBorder="1" applyProtection="1">
      <protection locked="0"/>
    </xf>
    <xf numFmtId="1" fontId="14" fillId="4" borderId="23" xfId="0" applyNumberFormat="1" applyFont="1" applyFill="1" applyBorder="1" applyProtection="1">
      <protection locked="0"/>
    </xf>
    <xf numFmtId="0" fontId="3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5" fillId="0" borderId="2" xfId="0" applyFont="1" applyBorder="1" applyAlignment="1">
      <alignment horizontal="center" vertical="top" wrapText="1"/>
    </xf>
    <xf numFmtId="0" fontId="15" fillId="0" borderId="17" xfId="0" applyFont="1" applyBorder="1" applyAlignment="1">
      <alignment horizontal="center" vertical="top" wrapText="1"/>
    </xf>
    <xf numFmtId="0" fontId="1" fillId="4" borderId="1" xfId="0" applyFont="1" applyFill="1" applyBorder="1" applyAlignment="1" applyProtection="1">
      <alignment wrapText="1"/>
      <protection locked="0"/>
    </xf>
    <xf numFmtId="0" fontId="1" fillId="4" borderId="2" xfId="0" applyFont="1" applyFill="1" applyBorder="1" applyAlignment="1" applyProtection="1">
      <alignment wrapText="1"/>
      <protection locked="0"/>
    </xf>
    <xf numFmtId="0" fontId="1" fillId="4" borderId="3" xfId="0" applyFont="1" applyFill="1" applyBorder="1" applyAlignment="1" applyProtection="1">
      <alignment wrapText="1"/>
      <protection locked="0"/>
    </xf>
    <xf numFmtId="0" fontId="16" fillId="2" borderId="1" xfId="0" applyFont="1" applyFill="1" applyBorder="1" applyAlignment="1" applyProtection="1">
      <alignment horizontal="center" vertical="top" wrapText="1"/>
      <protection locked="0"/>
    </xf>
    <xf numFmtId="0" fontId="9" fillId="3" borderId="21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5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3" sqref="J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85"/>
      <c r="D1" s="86"/>
      <c r="E1" s="86"/>
      <c r="F1" s="12" t="s">
        <v>15</v>
      </c>
      <c r="G1" s="2" t="s">
        <v>16</v>
      </c>
      <c r="H1" s="87"/>
      <c r="I1" s="87"/>
      <c r="J1" s="87"/>
      <c r="K1" s="87"/>
    </row>
    <row r="2" spans="1:12" ht="18" x14ac:dyDescent="0.2">
      <c r="A2" s="32" t="s">
        <v>5</v>
      </c>
      <c r="C2" s="2"/>
      <c r="G2" s="2" t="s">
        <v>17</v>
      </c>
      <c r="H2" s="87"/>
      <c r="I2" s="87"/>
      <c r="J2" s="87"/>
      <c r="K2" s="87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/>
      <c r="I3" s="45"/>
      <c r="J3" s="46">
        <v>2025</v>
      </c>
      <c r="K3" s="47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48" t="s">
        <v>38</v>
      </c>
      <c r="F6" s="49">
        <v>200</v>
      </c>
      <c r="G6" s="50">
        <v>12</v>
      </c>
      <c r="H6" s="49">
        <v>10</v>
      </c>
      <c r="I6" s="49">
        <v>36</v>
      </c>
      <c r="J6" s="49">
        <v>296</v>
      </c>
      <c r="K6" s="51">
        <v>226</v>
      </c>
      <c r="L6" s="37">
        <v>28.5</v>
      </c>
    </row>
    <row r="7" spans="1:12" ht="15" x14ac:dyDescent="0.25">
      <c r="A7" s="23"/>
      <c r="B7" s="15"/>
      <c r="C7" s="11"/>
      <c r="D7" s="6"/>
      <c r="E7" s="52" t="s">
        <v>39</v>
      </c>
      <c r="F7" s="53">
        <v>200</v>
      </c>
      <c r="G7" s="54">
        <v>0</v>
      </c>
      <c r="H7" s="53">
        <v>3</v>
      </c>
      <c r="I7" s="53">
        <v>11</v>
      </c>
      <c r="J7" s="53">
        <v>145</v>
      </c>
      <c r="K7" s="55">
        <v>457</v>
      </c>
      <c r="L7" s="40">
        <v>16</v>
      </c>
    </row>
    <row r="8" spans="1:12" ht="15" x14ac:dyDescent="0.25">
      <c r="A8" s="23"/>
      <c r="B8" s="15"/>
      <c r="C8" s="11"/>
      <c r="D8" s="7" t="s">
        <v>21</v>
      </c>
      <c r="E8" s="52" t="s">
        <v>40</v>
      </c>
      <c r="F8" s="53">
        <v>125</v>
      </c>
      <c r="G8" s="54">
        <v>5</v>
      </c>
      <c r="H8" s="53">
        <v>3</v>
      </c>
      <c r="I8" s="53">
        <v>27</v>
      </c>
      <c r="J8" s="53">
        <v>68</v>
      </c>
      <c r="K8" s="55">
        <v>77</v>
      </c>
      <c r="L8" s="40">
        <v>40</v>
      </c>
    </row>
    <row r="9" spans="1:12" ht="15" x14ac:dyDescent="0.25">
      <c r="A9" s="23"/>
      <c r="B9" s="15"/>
      <c r="C9" s="11"/>
      <c r="D9" s="7" t="s">
        <v>22</v>
      </c>
      <c r="E9" s="52" t="s">
        <v>41</v>
      </c>
      <c r="F9" s="53">
        <v>30</v>
      </c>
      <c r="G9" s="54">
        <v>2</v>
      </c>
      <c r="H9" s="53">
        <v>0</v>
      </c>
      <c r="I9" s="53">
        <v>19</v>
      </c>
      <c r="J9" s="53">
        <v>99</v>
      </c>
      <c r="K9" s="55"/>
      <c r="L9" s="40">
        <v>2</v>
      </c>
    </row>
    <row r="10" spans="1:12" ht="15.75" thickBot="1" x14ac:dyDescent="0.3">
      <c r="A10" s="23"/>
      <c r="B10" s="15"/>
      <c r="C10" s="11"/>
      <c r="D10" s="7" t="s">
        <v>23</v>
      </c>
      <c r="E10" s="56"/>
      <c r="F10" s="57"/>
      <c r="G10" s="58"/>
      <c r="H10" s="57"/>
      <c r="I10" s="57"/>
      <c r="J10" s="57"/>
      <c r="K10" s="59"/>
      <c r="L10" s="40"/>
    </row>
    <row r="11" spans="1:12" ht="15" x14ac:dyDescent="0.25">
      <c r="A11" s="23"/>
      <c r="B11" s="15"/>
      <c r="C11" s="11"/>
      <c r="D11" s="6"/>
      <c r="E11" s="48"/>
      <c r="F11" s="60">
        <f t="shared" ref="F11:K11" si="0">SUM(F6:F10)</f>
        <v>555</v>
      </c>
      <c r="G11" s="61">
        <f t="shared" si="0"/>
        <v>19</v>
      </c>
      <c r="H11" s="60">
        <f t="shared" si="0"/>
        <v>16</v>
      </c>
      <c r="I11" s="60">
        <f t="shared" si="0"/>
        <v>93</v>
      </c>
      <c r="J11" s="60">
        <f t="shared" si="0"/>
        <v>608</v>
      </c>
      <c r="K11" s="62">
        <f t="shared" si="0"/>
        <v>760</v>
      </c>
      <c r="L11" s="40"/>
    </row>
    <row r="12" spans="1:12" ht="15" x14ac:dyDescent="0.25">
      <c r="A12" s="23"/>
      <c r="B12" s="15"/>
      <c r="C12" s="11"/>
      <c r="D12" s="6"/>
      <c r="E12" s="52"/>
      <c r="F12" s="53"/>
      <c r="G12" s="54"/>
      <c r="H12" s="53"/>
      <c r="I12" s="53"/>
      <c r="J12" s="53"/>
      <c r="K12" s="55"/>
      <c r="L12" s="40"/>
    </row>
    <row r="13" spans="1:12" ht="15.75" thickBot="1" x14ac:dyDescent="0.3">
      <c r="A13" s="24"/>
      <c r="B13" s="17"/>
      <c r="C13" s="8"/>
      <c r="D13" s="18" t="s">
        <v>32</v>
      </c>
      <c r="E13" s="56"/>
      <c r="F13" s="57"/>
      <c r="G13" s="58"/>
      <c r="H13" s="57"/>
      <c r="I13" s="57"/>
      <c r="J13" s="57"/>
      <c r="K13" s="59"/>
      <c r="L13" s="19">
        <f t="shared" ref="L13" si="1">SUM(L6:L12)</f>
        <v>86.5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63"/>
      <c r="F14" s="64"/>
      <c r="G14" s="65"/>
      <c r="H14" s="64"/>
      <c r="I14" s="64"/>
      <c r="J14" s="64"/>
      <c r="K14" s="66"/>
      <c r="L14" s="40"/>
    </row>
    <row r="15" spans="1:12" ht="15" x14ac:dyDescent="0.25">
      <c r="A15" s="23"/>
      <c r="B15" s="15"/>
      <c r="C15" s="11"/>
      <c r="D15" s="7" t="s">
        <v>26</v>
      </c>
      <c r="E15" s="52" t="s">
        <v>42</v>
      </c>
      <c r="F15" s="53">
        <v>250</v>
      </c>
      <c r="G15" s="54">
        <v>2</v>
      </c>
      <c r="H15" s="53">
        <v>3</v>
      </c>
      <c r="I15" s="53">
        <v>9</v>
      </c>
      <c r="J15" s="53">
        <v>88</v>
      </c>
      <c r="K15" s="55">
        <v>104</v>
      </c>
      <c r="L15" s="40">
        <v>17.5</v>
      </c>
    </row>
    <row r="16" spans="1:12" ht="15" x14ac:dyDescent="0.25">
      <c r="A16" s="23"/>
      <c r="B16" s="15"/>
      <c r="C16" s="11"/>
      <c r="D16" s="7" t="s">
        <v>27</v>
      </c>
      <c r="E16" s="52" t="s">
        <v>43</v>
      </c>
      <c r="F16" s="53">
        <v>150</v>
      </c>
      <c r="G16" s="54">
        <v>5</v>
      </c>
      <c r="H16" s="53">
        <v>3</v>
      </c>
      <c r="I16" s="53">
        <v>34</v>
      </c>
      <c r="J16" s="53">
        <v>180</v>
      </c>
      <c r="K16" s="55">
        <v>256</v>
      </c>
      <c r="L16" s="40">
        <v>10.8</v>
      </c>
    </row>
    <row r="17" spans="1:12" ht="15" x14ac:dyDescent="0.25">
      <c r="A17" s="23"/>
      <c r="B17" s="15"/>
      <c r="C17" s="11"/>
      <c r="D17" s="7" t="s">
        <v>28</v>
      </c>
      <c r="E17" s="52" t="s">
        <v>66</v>
      </c>
      <c r="F17" s="53">
        <v>100</v>
      </c>
      <c r="G17" s="54">
        <v>15.9</v>
      </c>
      <c r="H17" s="53">
        <v>15.3</v>
      </c>
      <c r="I17" s="53">
        <v>9.1</v>
      </c>
      <c r="J17" s="53">
        <v>260.2</v>
      </c>
      <c r="K17" s="55">
        <v>372</v>
      </c>
      <c r="L17" s="40">
        <v>61.8</v>
      </c>
    </row>
    <row r="18" spans="1:12" ht="15" x14ac:dyDescent="0.25">
      <c r="A18" s="23"/>
      <c r="B18" s="15"/>
      <c r="C18" s="11"/>
      <c r="D18" s="7" t="s">
        <v>29</v>
      </c>
      <c r="E18" s="52" t="s">
        <v>44</v>
      </c>
      <c r="F18" s="53">
        <v>200</v>
      </c>
      <c r="G18" s="54">
        <v>0</v>
      </c>
      <c r="H18" s="53">
        <v>0</v>
      </c>
      <c r="I18" s="53">
        <v>23</v>
      </c>
      <c r="J18" s="53">
        <v>90</v>
      </c>
      <c r="K18" s="55">
        <v>507</v>
      </c>
      <c r="L18" s="40">
        <v>11.5</v>
      </c>
    </row>
    <row r="19" spans="1:12" ht="15" x14ac:dyDescent="0.25">
      <c r="A19" s="23"/>
      <c r="B19" s="15"/>
      <c r="C19" s="11"/>
      <c r="D19" s="7" t="s">
        <v>30</v>
      </c>
      <c r="E19" s="52" t="s">
        <v>45</v>
      </c>
      <c r="F19" s="53">
        <v>50</v>
      </c>
      <c r="G19" s="54">
        <v>1</v>
      </c>
      <c r="H19" s="53">
        <v>0</v>
      </c>
      <c r="I19" s="53">
        <v>15</v>
      </c>
      <c r="J19" s="53">
        <v>92</v>
      </c>
      <c r="K19" s="55"/>
      <c r="L19" s="40">
        <v>3.5</v>
      </c>
    </row>
    <row r="20" spans="1:12" ht="15" x14ac:dyDescent="0.25">
      <c r="A20" s="23"/>
      <c r="B20" s="15"/>
      <c r="C20" s="11"/>
      <c r="D20" s="7" t="s">
        <v>31</v>
      </c>
      <c r="E20" s="52" t="s">
        <v>46</v>
      </c>
      <c r="F20" s="53">
        <v>30</v>
      </c>
      <c r="G20" s="54">
        <v>3</v>
      </c>
      <c r="H20" s="53">
        <v>1</v>
      </c>
      <c r="I20" s="53">
        <v>14</v>
      </c>
      <c r="J20" s="53">
        <v>75</v>
      </c>
      <c r="K20" s="55"/>
      <c r="L20" s="40">
        <v>2</v>
      </c>
    </row>
    <row r="21" spans="1:12" ht="15" x14ac:dyDescent="0.25">
      <c r="A21" s="23"/>
      <c r="B21" s="15"/>
      <c r="C21" s="11"/>
      <c r="D21" s="6"/>
      <c r="E21" s="67"/>
      <c r="F21" s="68"/>
      <c r="G21" s="69"/>
      <c r="H21" s="68"/>
      <c r="I21" s="68"/>
      <c r="J21" s="68"/>
      <c r="K21" s="70"/>
      <c r="L21" s="40"/>
    </row>
    <row r="22" spans="1:12" ht="15.75" thickBot="1" x14ac:dyDescent="0.3">
      <c r="A22" s="23"/>
      <c r="B22" s="15"/>
      <c r="C22" s="11"/>
      <c r="D22" s="6"/>
      <c r="E22" s="71"/>
      <c r="F22" s="72">
        <v>780</v>
      </c>
      <c r="G22" s="73">
        <f>SUM(G15:G21)</f>
        <v>26.9</v>
      </c>
      <c r="H22" s="72">
        <v>758</v>
      </c>
      <c r="I22" s="72">
        <v>24</v>
      </c>
      <c r="J22" s="72">
        <v>22</v>
      </c>
      <c r="K22" s="74">
        <v>100</v>
      </c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1560</v>
      </c>
      <c r="G23" s="19">
        <f t="shared" ref="G23:J23" si="2">SUM(G14:G22)</f>
        <v>53.8</v>
      </c>
      <c r="H23" s="19">
        <f t="shared" si="2"/>
        <v>780.3</v>
      </c>
      <c r="I23" s="19">
        <f t="shared" si="2"/>
        <v>128.1</v>
      </c>
      <c r="J23" s="19">
        <f t="shared" si="2"/>
        <v>807.2</v>
      </c>
      <c r="K23" s="25"/>
      <c r="L23" s="19">
        <f t="shared" ref="L23" si="3">SUM(L14:L22)</f>
        <v>107.1</v>
      </c>
    </row>
    <row r="24" spans="1:12" ht="15" x14ac:dyDescent="0.2">
      <c r="A24" s="27">
        <f>A6</f>
        <v>1</v>
      </c>
      <c r="B24" s="28">
        <f>B6</f>
        <v>1</v>
      </c>
      <c r="C24" s="83" t="s">
        <v>4</v>
      </c>
      <c r="D24" s="84"/>
      <c r="E24" s="29"/>
      <c r="F24" s="30">
        <f>F13+F23</f>
        <v>1560</v>
      </c>
      <c r="G24" s="30">
        <f t="shared" ref="G24:J24" si="4">G13+G23</f>
        <v>53.8</v>
      </c>
      <c r="H24" s="30">
        <f t="shared" si="4"/>
        <v>780.3</v>
      </c>
      <c r="I24" s="30">
        <f t="shared" si="4"/>
        <v>128.1</v>
      </c>
      <c r="J24" s="30">
        <f t="shared" si="4"/>
        <v>807.2</v>
      </c>
      <c r="K24" s="30"/>
      <c r="L24" s="30">
        <f t="shared" ref="L24" si="5">L13+L23</f>
        <v>193.6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6" t="s">
        <v>63</v>
      </c>
      <c r="F25" s="37">
        <v>60</v>
      </c>
      <c r="G25" s="37">
        <v>0.5</v>
      </c>
      <c r="H25" s="37">
        <v>1.6</v>
      </c>
      <c r="I25" s="37">
        <v>2.1</v>
      </c>
      <c r="J25" s="37">
        <v>47.3</v>
      </c>
      <c r="K25" s="38"/>
      <c r="L25" s="37">
        <v>14</v>
      </c>
    </row>
    <row r="26" spans="1:12" ht="15.75" thickBot="1" x14ac:dyDescent="0.3">
      <c r="A26" s="14"/>
      <c r="B26" s="15"/>
      <c r="C26" s="11"/>
      <c r="D26" s="6"/>
      <c r="E26" s="39" t="s">
        <v>69</v>
      </c>
      <c r="F26" s="40">
        <v>200</v>
      </c>
      <c r="G26" s="40">
        <v>19.3</v>
      </c>
      <c r="H26" s="40">
        <v>22.1</v>
      </c>
      <c r="I26" s="40">
        <v>44.6</v>
      </c>
      <c r="J26" s="40">
        <v>334.5</v>
      </c>
      <c r="K26" s="41">
        <v>376</v>
      </c>
      <c r="L26" s="40">
        <v>92</v>
      </c>
    </row>
    <row r="27" spans="1:12" ht="15" x14ac:dyDescent="0.25">
      <c r="A27" s="14"/>
      <c r="B27" s="15"/>
      <c r="C27" s="11"/>
      <c r="D27" s="7" t="s">
        <v>21</v>
      </c>
      <c r="E27" s="48" t="s">
        <v>70</v>
      </c>
      <c r="F27" s="40">
        <v>200</v>
      </c>
      <c r="G27" s="40">
        <v>0.3</v>
      </c>
      <c r="H27" s="40">
        <v>0.2</v>
      </c>
      <c r="I27" s="40">
        <v>14.2</v>
      </c>
      <c r="J27" s="40">
        <v>60</v>
      </c>
      <c r="K27" s="41">
        <v>487</v>
      </c>
      <c r="L27" s="40">
        <v>15</v>
      </c>
    </row>
    <row r="28" spans="1:12" ht="15" x14ac:dyDescent="0.25">
      <c r="A28" s="14"/>
      <c r="B28" s="15"/>
      <c r="C28" s="11"/>
      <c r="D28" s="7" t="s">
        <v>22</v>
      </c>
      <c r="E28" s="52" t="s">
        <v>67</v>
      </c>
      <c r="F28" s="40">
        <v>30</v>
      </c>
      <c r="G28" s="40">
        <v>1.5</v>
      </c>
      <c r="H28" s="40">
        <v>0</v>
      </c>
      <c r="I28" s="40">
        <v>18.7</v>
      </c>
      <c r="J28" s="40">
        <v>99</v>
      </c>
      <c r="K28" s="41">
        <v>465</v>
      </c>
      <c r="L28" s="40">
        <v>2</v>
      </c>
    </row>
    <row r="29" spans="1:12" ht="15" x14ac:dyDescent="0.25">
      <c r="A29" s="14"/>
      <c r="B29" s="15"/>
      <c r="C29" s="11"/>
      <c r="D29" s="7" t="s">
        <v>23</v>
      </c>
      <c r="E29" s="52" t="s">
        <v>68</v>
      </c>
      <c r="F29" s="40">
        <v>40</v>
      </c>
      <c r="G29" s="40">
        <v>3.7</v>
      </c>
      <c r="H29" s="40">
        <v>1.6</v>
      </c>
      <c r="I29" s="40">
        <v>15</v>
      </c>
      <c r="J29" s="40">
        <v>107</v>
      </c>
      <c r="K29" s="41">
        <v>77</v>
      </c>
      <c r="L29" s="40">
        <v>2.5</v>
      </c>
    </row>
    <row r="30" spans="1:12" ht="15" x14ac:dyDescent="0.25">
      <c r="A30" s="14"/>
      <c r="B30" s="15"/>
      <c r="C30" s="11"/>
      <c r="D30" s="6"/>
      <c r="E30" s="52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32</v>
      </c>
      <c r="E32" s="9"/>
      <c r="F32" s="77">
        <f>SUM(F25:F31)</f>
        <v>530</v>
      </c>
      <c r="G32" s="77">
        <f t="shared" ref="G32" si="6">SUM(G25:G31)</f>
        <v>25.3</v>
      </c>
      <c r="H32" s="77">
        <f t="shared" ref="H32" si="7">SUM(H25:H31)</f>
        <v>25.500000000000004</v>
      </c>
      <c r="I32" s="77">
        <f t="shared" ref="I32" si="8">SUM(I25:I31)</f>
        <v>94.600000000000009</v>
      </c>
      <c r="J32" s="77">
        <f t="shared" ref="J32:L32" si="9">SUM(J25:J31)</f>
        <v>647.79999999999995</v>
      </c>
      <c r="K32" s="78"/>
      <c r="L32" s="77">
        <f t="shared" si="9"/>
        <v>125.5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26</v>
      </c>
      <c r="E34" s="52" t="s">
        <v>71</v>
      </c>
      <c r="F34" s="40">
        <v>250</v>
      </c>
      <c r="G34" s="40">
        <v>8.9</v>
      </c>
      <c r="H34" s="40">
        <v>10.9</v>
      </c>
      <c r="I34" s="40">
        <v>33.700000000000003</v>
      </c>
      <c r="J34" s="40">
        <v>93.8</v>
      </c>
      <c r="K34" s="41">
        <v>115</v>
      </c>
      <c r="L34" s="40">
        <v>16.8</v>
      </c>
    </row>
    <row r="35" spans="1:12" ht="15" x14ac:dyDescent="0.25">
      <c r="A35" s="14"/>
      <c r="B35" s="15"/>
      <c r="C35" s="11"/>
      <c r="D35" s="7" t="s">
        <v>27</v>
      </c>
      <c r="E35" s="52" t="s">
        <v>49</v>
      </c>
      <c r="F35" s="40">
        <v>150</v>
      </c>
      <c r="G35" s="40">
        <v>4</v>
      </c>
      <c r="H35" s="40">
        <v>9</v>
      </c>
      <c r="I35" s="40">
        <v>23</v>
      </c>
      <c r="J35" s="40">
        <v>156</v>
      </c>
      <c r="K35" s="41">
        <v>377</v>
      </c>
      <c r="L35" s="40">
        <v>16</v>
      </c>
    </row>
    <row r="36" spans="1:12" ht="15" x14ac:dyDescent="0.25">
      <c r="A36" s="14"/>
      <c r="B36" s="15"/>
      <c r="C36" s="11"/>
      <c r="D36" s="7" t="s">
        <v>28</v>
      </c>
      <c r="E36" s="52" t="s">
        <v>72</v>
      </c>
      <c r="F36" s="40">
        <v>100</v>
      </c>
      <c r="G36" s="40">
        <v>18.899999999999999</v>
      </c>
      <c r="H36" s="40">
        <v>13.1</v>
      </c>
      <c r="I36" s="40">
        <v>7.2</v>
      </c>
      <c r="J36" s="40">
        <v>274</v>
      </c>
      <c r="K36" s="41">
        <v>373</v>
      </c>
      <c r="L36" s="40">
        <v>86</v>
      </c>
    </row>
    <row r="37" spans="1:12" ht="15" x14ac:dyDescent="0.25">
      <c r="A37" s="14"/>
      <c r="B37" s="15"/>
      <c r="C37" s="11"/>
      <c r="D37" s="7" t="s">
        <v>29</v>
      </c>
      <c r="E37" s="52" t="s">
        <v>50</v>
      </c>
      <c r="F37" s="40">
        <v>200</v>
      </c>
      <c r="G37" s="40">
        <v>0</v>
      </c>
      <c r="H37" s="40">
        <v>0</v>
      </c>
      <c r="I37" s="40">
        <v>20</v>
      </c>
      <c r="J37" s="40">
        <v>74</v>
      </c>
      <c r="K37" s="41">
        <v>496</v>
      </c>
      <c r="L37" s="40">
        <v>7.3</v>
      </c>
    </row>
    <row r="38" spans="1:12" ht="15" x14ac:dyDescent="0.25">
      <c r="A38" s="14"/>
      <c r="B38" s="15"/>
      <c r="C38" s="11"/>
      <c r="D38" s="7" t="s">
        <v>30</v>
      </c>
      <c r="E38" s="52" t="s">
        <v>45</v>
      </c>
      <c r="F38" s="53">
        <v>50</v>
      </c>
      <c r="G38" s="54">
        <v>1</v>
      </c>
      <c r="H38" s="53">
        <v>0</v>
      </c>
      <c r="I38" s="53">
        <v>15</v>
      </c>
      <c r="J38" s="53">
        <v>92</v>
      </c>
      <c r="K38" s="55"/>
      <c r="L38" s="40">
        <v>3.5</v>
      </c>
    </row>
    <row r="39" spans="1:12" ht="15" x14ac:dyDescent="0.25">
      <c r="A39" s="14"/>
      <c r="B39" s="15"/>
      <c r="C39" s="11"/>
      <c r="D39" s="7" t="s">
        <v>31</v>
      </c>
      <c r="E39" s="52" t="s">
        <v>46</v>
      </c>
      <c r="F39" s="53">
        <v>30</v>
      </c>
      <c r="G39" s="54">
        <v>3</v>
      </c>
      <c r="H39" s="53">
        <v>1</v>
      </c>
      <c r="I39" s="53">
        <v>14</v>
      </c>
      <c r="J39" s="53">
        <v>75</v>
      </c>
      <c r="K39" s="55"/>
      <c r="L39" s="40">
        <v>2</v>
      </c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32</v>
      </c>
      <c r="E42" s="9"/>
      <c r="F42" s="77">
        <f>SUM(F33:F41)</f>
        <v>780</v>
      </c>
      <c r="G42" s="77">
        <f t="shared" ref="G42" si="10">SUM(G33:G41)</f>
        <v>35.799999999999997</v>
      </c>
      <c r="H42" s="77">
        <f t="shared" ref="H42" si="11">SUM(H33:H41)</f>
        <v>34</v>
      </c>
      <c r="I42" s="77">
        <f t="shared" ref="I42" si="12">SUM(I33:I41)</f>
        <v>112.9</v>
      </c>
      <c r="J42" s="77">
        <f t="shared" ref="J42:L42" si="13">SUM(J33:J41)</f>
        <v>764.8</v>
      </c>
      <c r="K42" s="78"/>
      <c r="L42" s="77">
        <f t="shared" si="13"/>
        <v>131.6</v>
      </c>
    </row>
    <row r="43" spans="1:12" ht="15.75" customHeight="1" thickBot="1" x14ac:dyDescent="0.25">
      <c r="A43" s="31">
        <f>A25</f>
        <v>1</v>
      </c>
      <c r="B43" s="31">
        <f>B25</f>
        <v>2</v>
      </c>
      <c r="C43" s="83" t="s">
        <v>4</v>
      </c>
      <c r="D43" s="84"/>
      <c r="E43" s="29"/>
      <c r="F43" s="30">
        <f>F32+F42</f>
        <v>1310</v>
      </c>
      <c r="G43" s="30">
        <f t="shared" ref="G43" si="14">G32+G42</f>
        <v>61.099999999999994</v>
      </c>
      <c r="H43" s="30">
        <f t="shared" ref="H43" si="15">H32+H42</f>
        <v>59.5</v>
      </c>
      <c r="I43" s="30">
        <f t="shared" ref="I43" si="16">I32+I42</f>
        <v>207.5</v>
      </c>
      <c r="J43" s="30">
        <f t="shared" ref="J43:L43" si="17">J32+J42</f>
        <v>1412.6</v>
      </c>
      <c r="K43" s="30"/>
      <c r="L43" s="30">
        <f t="shared" si="17"/>
        <v>257.10000000000002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79" t="s">
        <v>73</v>
      </c>
      <c r="F44" s="82" t="s">
        <v>74</v>
      </c>
      <c r="G44" s="37">
        <v>25.6</v>
      </c>
      <c r="H44" s="37">
        <v>19.2</v>
      </c>
      <c r="I44" s="37">
        <v>36.4</v>
      </c>
      <c r="J44" s="37">
        <v>418.7</v>
      </c>
      <c r="K44" s="38">
        <v>282</v>
      </c>
      <c r="L44" s="37">
        <v>145</v>
      </c>
    </row>
    <row r="45" spans="1:12" ht="15" x14ac:dyDescent="0.25">
      <c r="A45" s="23"/>
      <c r="B45" s="15"/>
      <c r="C45" s="11"/>
      <c r="D45" s="6"/>
      <c r="E45" s="52"/>
      <c r="F45" s="40"/>
      <c r="G45" s="40"/>
      <c r="H45" s="40"/>
      <c r="I45" s="40"/>
      <c r="J45" s="40"/>
      <c r="K45" s="41"/>
      <c r="L45" s="40"/>
    </row>
    <row r="46" spans="1:12" ht="15" x14ac:dyDescent="0.25">
      <c r="A46" s="23"/>
      <c r="B46" s="15"/>
      <c r="C46" s="11"/>
      <c r="D46" s="7" t="s">
        <v>21</v>
      </c>
      <c r="E46" s="80" t="s">
        <v>47</v>
      </c>
      <c r="F46" s="40">
        <v>200</v>
      </c>
      <c r="G46" s="40">
        <v>3.3</v>
      </c>
      <c r="H46" s="40">
        <v>4.5999999999999996</v>
      </c>
      <c r="I46" s="40">
        <v>14.4</v>
      </c>
      <c r="J46" s="40">
        <v>106.4</v>
      </c>
      <c r="K46" s="41">
        <v>465</v>
      </c>
      <c r="L46" s="40">
        <v>17.5</v>
      </c>
    </row>
    <row r="47" spans="1:12" ht="15" x14ac:dyDescent="0.25">
      <c r="A47" s="23"/>
      <c r="B47" s="15"/>
      <c r="C47" s="11"/>
      <c r="D47" s="7" t="s">
        <v>22</v>
      </c>
      <c r="E47" s="52" t="s">
        <v>52</v>
      </c>
      <c r="F47" s="40">
        <v>30</v>
      </c>
      <c r="G47" s="40">
        <v>1.5</v>
      </c>
      <c r="H47" s="40"/>
      <c r="I47" s="40">
        <v>18.7</v>
      </c>
      <c r="J47" s="40">
        <v>99</v>
      </c>
      <c r="K47" s="41"/>
      <c r="L47" s="40">
        <v>2</v>
      </c>
    </row>
    <row r="48" spans="1:12" ht="15.75" thickBot="1" x14ac:dyDescent="0.3">
      <c r="A48" s="23"/>
      <c r="B48" s="15"/>
      <c r="C48" s="11"/>
      <c r="D48" s="7" t="s">
        <v>23</v>
      </c>
      <c r="E48" s="81" t="s">
        <v>59</v>
      </c>
      <c r="F48" s="40">
        <v>200</v>
      </c>
      <c r="G48" s="40"/>
      <c r="H48" s="40"/>
      <c r="I48" s="40"/>
      <c r="J48" s="40"/>
      <c r="K48" s="41"/>
      <c r="L48" s="40">
        <v>40</v>
      </c>
    </row>
    <row r="49" spans="1:12" ht="15" x14ac:dyDescent="0.25">
      <c r="A49" s="23"/>
      <c r="B49" s="15"/>
      <c r="C49" s="11"/>
      <c r="D49" s="6"/>
      <c r="E49" s="75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32</v>
      </c>
      <c r="E51" s="9"/>
      <c r="F51" s="19">
        <v>700</v>
      </c>
      <c r="G51" s="19">
        <f t="shared" ref="G51" si="18">SUM(G44:G50)</f>
        <v>30.400000000000002</v>
      </c>
      <c r="H51" s="19">
        <f t="shared" ref="H51" si="19">SUM(H44:H50)</f>
        <v>23.799999999999997</v>
      </c>
      <c r="I51" s="19">
        <f t="shared" ref="I51" si="20">SUM(I44:I50)</f>
        <v>69.5</v>
      </c>
      <c r="J51" s="19">
        <f t="shared" ref="J51:L51" si="21">SUM(J44:J50)</f>
        <v>624.1</v>
      </c>
      <c r="K51" s="25"/>
      <c r="L51" s="19">
        <f t="shared" si="21"/>
        <v>204.5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26</v>
      </c>
      <c r="E53" s="52" t="s">
        <v>56</v>
      </c>
      <c r="F53" s="40">
        <v>250</v>
      </c>
      <c r="G53" s="40">
        <v>2</v>
      </c>
      <c r="H53" s="40">
        <v>5</v>
      </c>
      <c r="I53" s="40">
        <v>13</v>
      </c>
      <c r="J53" s="40">
        <v>133</v>
      </c>
      <c r="K53" s="41">
        <v>95</v>
      </c>
      <c r="L53" s="40">
        <v>13.5</v>
      </c>
    </row>
    <row r="54" spans="1:12" ht="15" x14ac:dyDescent="0.25">
      <c r="A54" s="23"/>
      <c r="B54" s="15"/>
      <c r="C54" s="11"/>
      <c r="D54" s="7" t="s">
        <v>27</v>
      </c>
      <c r="E54" s="52" t="s">
        <v>57</v>
      </c>
      <c r="F54" s="40">
        <v>100</v>
      </c>
      <c r="G54" s="40">
        <v>16</v>
      </c>
      <c r="H54" s="40">
        <v>15</v>
      </c>
      <c r="I54" s="40">
        <v>11</v>
      </c>
      <c r="J54" s="40">
        <v>258</v>
      </c>
      <c r="K54" s="41">
        <v>348</v>
      </c>
      <c r="L54" s="40">
        <v>110</v>
      </c>
    </row>
    <row r="55" spans="1:12" ht="15" x14ac:dyDescent="0.25">
      <c r="A55" s="23"/>
      <c r="B55" s="15"/>
      <c r="C55" s="11"/>
      <c r="D55" s="7" t="s">
        <v>28</v>
      </c>
      <c r="E55" s="80" t="s">
        <v>79</v>
      </c>
      <c r="F55" s="40">
        <v>150</v>
      </c>
      <c r="G55" s="40">
        <v>6.1</v>
      </c>
      <c r="H55" s="40">
        <v>2.8</v>
      </c>
      <c r="I55" s="40">
        <v>34.6</v>
      </c>
      <c r="J55" s="40">
        <v>231</v>
      </c>
      <c r="K55" s="41">
        <v>202</v>
      </c>
      <c r="L55" s="40">
        <v>13</v>
      </c>
    </row>
    <row r="56" spans="1:12" ht="15" x14ac:dyDescent="0.25">
      <c r="A56" s="23"/>
      <c r="B56" s="15"/>
      <c r="C56" s="11"/>
      <c r="D56" s="7" t="s">
        <v>29</v>
      </c>
      <c r="E56" s="52" t="s">
        <v>53</v>
      </c>
      <c r="F56" s="40">
        <v>200</v>
      </c>
      <c r="G56" s="40">
        <v>4</v>
      </c>
      <c r="H56" s="40">
        <v>3</v>
      </c>
      <c r="I56" s="40">
        <v>25</v>
      </c>
      <c r="J56" s="40">
        <v>145</v>
      </c>
      <c r="K56" s="41">
        <v>462</v>
      </c>
      <c r="L56" s="40">
        <v>16</v>
      </c>
    </row>
    <row r="57" spans="1:12" ht="15" x14ac:dyDescent="0.25">
      <c r="A57" s="23"/>
      <c r="B57" s="15"/>
      <c r="C57" s="11"/>
      <c r="D57" s="7" t="s">
        <v>30</v>
      </c>
      <c r="E57" s="52" t="s">
        <v>45</v>
      </c>
      <c r="F57" s="53">
        <v>50</v>
      </c>
      <c r="G57" s="54">
        <v>1</v>
      </c>
      <c r="H57" s="53">
        <v>0</v>
      </c>
      <c r="I57" s="53">
        <v>15</v>
      </c>
      <c r="J57" s="53">
        <v>92</v>
      </c>
      <c r="K57" s="55"/>
      <c r="L57" s="40">
        <v>3.5</v>
      </c>
    </row>
    <row r="58" spans="1:12" ht="15" x14ac:dyDescent="0.25">
      <c r="A58" s="23"/>
      <c r="B58" s="15"/>
      <c r="C58" s="11"/>
      <c r="D58" s="7" t="s">
        <v>31</v>
      </c>
      <c r="E58" s="52" t="s">
        <v>46</v>
      </c>
      <c r="F58" s="53">
        <v>30</v>
      </c>
      <c r="G58" s="54">
        <v>3</v>
      </c>
      <c r="H58" s="53">
        <v>1</v>
      </c>
      <c r="I58" s="53">
        <v>14</v>
      </c>
      <c r="J58" s="53">
        <v>75</v>
      </c>
      <c r="K58" s="55"/>
      <c r="L58" s="40">
        <v>2</v>
      </c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780</v>
      </c>
      <c r="G61" s="19">
        <f t="shared" ref="G61" si="22">SUM(G52:G60)</f>
        <v>32.1</v>
      </c>
      <c r="H61" s="19">
        <f t="shared" ref="H61" si="23">SUM(H52:H60)</f>
        <v>26.8</v>
      </c>
      <c r="I61" s="19">
        <f t="shared" ref="I61" si="24">SUM(I52:I60)</f>
        <v>112.6</v>
      </c>
      <c r="J61" s="19">
        <f t="shared" ref="J61:L61" si="25">SUM(J52:J60)</f>
        <v>934</v>
      </c>
      <c r="K61" s="25"/>
      <c r="L61" s="19">
        <f t="shared" si="25"/>
        <v>158</v>
      </c>
    </row>
    <row r="62" spans="1:12" ht="15.75" customHeight="1" thickBot="1" x14ac:dyDescent="0.25">
      <c r="A62" s="27">
        <f>A44</f>
        <v>1</v>
      </c>
      <c r="B62" s="28">
        <f>B44</f>
        <v>3</v>
      </c>
      <c r="C62" s="83" t="s">
        <v>4</v>
      </c>
      <c r="D62" s="84"/>
      <c r="E62" s="29"/>
      <c r="F62" s="30">
        <f>F51+F61</f>
        <v>1480</v>
      </c>
      <c r="G62" s="30">
        <f t="shared" ref="G62" si="26">G51+G61</f>
        <v>62.5</v>
      </c>
      <c r="H62" s="30">
        <f t="shared" ref="H62" si="27">H51+H61</f>
        <v>50.599999999999994</v>
      </c>
      <c r="I62" s="30">
        <f t="shared" ref="I62" si="28">I51+I61</f>
        <v>182.1</v>
      </c>
      <c r="J62" s="30">
        <f t="shared" ref="J62:L62" si="29">J51+J61</f>
        <v>1558.1</v>
      </c>
      <c r="K62" s="30"/>
      <c r="L62" s="30">
        <f t="shared" si="29"/>
        <v>362.5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6" t="s">
        <v>63</v>
      </c>
      <c r="F63" s="37">
        <v>60</v>
      </c>
      <c r="G63" s="37">
        <v>0.5</v>
      </c>
      <c r="H63" s="37">
        <v>1.6</v>
      </c>
      <c r="I63" s="37">
        <v>2.1</v>
      </c>
      <c r="J63" s="37">
        <v>47.3</v>
      </c>
      <c r="K63" s="38"/>
      <c r="L63" s="37">
        <v>14</v>
      </c>
    </row>
    <row r="64" spans="1:12" ht="15" x14ac:dyDescent="0.25">
      <c r="A64" s="23"/>
      <c r="B64" s="15"/>
      <c r="C64" s="11"/>
      <c r="D64" s="6"/>
      <c r="E64" s="80" t="s">
        <v>51</v>
      </c>
      <c r="F64" s="40">
        <v>150</v>
      </c>
      <c r="G64" s="40">
        <v>4</v>
      </c>
      <c r="H64" s="40">
        <v>4</v>
      </c>
      <c r="I64" s="40">
        <v>25</v>
      </c>
      <c r="J64" s="40">
        <v>145</v>
      </c>
      <c r="K64" s="41">
        <v>462</v>
      </c>
      <c r="L64" s="40">
        <v>15</v>
      </c>
    </row>
    <row r="65" spans="1:12" ht="15" x14ac:dyDescent="0.25">
      <c r="A65" s="23"/>
      <c r="B65" s="15"/>
      <c r="C65" s="11"/>
      <c r="D65" s="7" t="s">
        <v>21</v>
      </c>
      <c r="E65" s="80" t="s">
        <v>75</v>
      </c>
      <c r="F65" s="40">
        <v>100</v>
      </c>
      <c r="G65" s="40">
        <v>4</v>
      </c>
      <c r="H65" s="40">
        <v>3</v>
      </c>
      <c r="I65" s="40">
        <v>0</v>
      </c>
      <c r="J65" s="40">
        <v>53</v>
      </c>
      <c r="K65" s="41">
        <v>77</v>
      </c>
      <c r="L65" s="40">
        <v>64.5</v>
      </c>
    </row>
    <row r="66" spans="1:12" ht="15" x14ac:dyDescent="0.25">
      <c r="A66" s="23"/>
      <c r="B66" s="15"/>
      <c r="C66" s="11"/>
      <c r="D66" s="7" t="s">
        <v>22</v>
      </c>
      <c r="E66" s="52" t="s">
        <v>44</v>
      </c>
      <c r="F66" s="53">
        <v>200</v>
      </c>
      <c r="G66" s="54">
        <v>0</v>
      </c>
      <c r="H66" s="53">
        <v>0</v>
      </c>
      <c r="I66" s="53">
        <v>23</v>
      </c>
      <c r="J66" s="53">
        <v>90</v>
      </c>
      <c r="K66" s="55">
        <v>507</v>
      </c>
      <c r="L66" s="40">
        <v>11.5</v>
      </c>
    </row>
    <row r="67" spans="1:12" ht="15" x14ac:dyDescent="0.25">
      <c r="A67" s="23"/>
      <c r="B67" s="15"/>
      <c r="C67" s="11"/>
      <c r="D67" s="7" t="s">
        <v>23</v>
      </c>
      <c r="E67" s="52" t="s">
        <v>67</v>
      </c>
      <c r="F67" s="40">
        <v>30</v>
      </c>
      <c r="G67" s="40">
        <v>1.5</v>
      </c>
      <c r="H67" s="40">
        <v>0</v>
      </c>
      <c r="I67" s="40">
        <v>18.7</v>
      </c>
      <c r="J67" s="40">
        <v>99</v>
      </c>
      <c r="K67" s="41">
        <v>465</v>
      </c>
      <c r="L67" s="40">
        <v>2</v>
      </c>
    </row>
    <row r="68" spans="1:12" ht="15" x14ac:dyDescent="0.25">
      <c r="A68" s="23"/>
      <c r="B68" s="15"/>
      <c r="C68" s="11"/>
      <c r="D68" s="6"/>
      <c r="E68" s="52" t="s">
        <v>68</v>
      </c>
      <c r="F68" s="40">
        <v>40</v>
      </c>
      <c r="G68" s="40">
        <v>3.7</v>
      </c>
      <c r="H68" s="40">
        <v>1.6</v>
      </c>
      <c r="I68" s="40">
        <v>15</v>
      </c>
      <c r="J68" s="40">
        <v>107</v>
      </c>
      <c r="K68" s="41">
        <v>77</v>
      </c>
      <c r="L68" s="40">
        <v>2.5</v>
      </c>
    </row>
    <row r="69" spans="1:12" ht="15" x14ac:dyDescent="0.25">
      <c r="A69" s="23"/>
      <c r="B69" s="15"/>
      <c r="C69" s="11"/>
      <c r="D69" s="6"/>
      <c r="E69" s="52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580</v>
      </c>
      <c r="G70" s="19">
        <f t="shared" ref="G70" si="30">SUM(G63:G69)</f>
        <v>13.7</v>
      </c>
      <c r="H70" s="19">
        <f t="shared" ref="H70" si="31">SUM(H63:H69)</f>
        <v>10.199999999999999</v>
      </c>
      <c r="I70" s="19">
        <f t="shared" ref="I70" si="32">SUM(I63:I69)</f>
        <v>83.8</v>
      </c>
      <c r="J70" s="19">
        <f t="shared" ref="J70:L70" si="33">SUM(J63:J69)</f>
        <v>541.29999999999995</v>
      </c>
      <c r="K70" s="25"/>
      <c r="L70" s="19">
        <f t="shared" si="33"/>
        <v>109.5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26</v>
      </c>
      <c r="E72" s="52" t="s">
        <v>60</v>
      </c>
      <c r="F72" s="40">
        <v>250</v>
      </c>
      <c r="G72" s="40">
        <v>3</v>
      </c>
      <c r="H72" s="40">
        <v>5</v>
      </c>
      <c r="I72" s="40">
        <v>18</v>
      </c>
      <c r="J72" s="40">
        <v>131</v>
      </c>
      <c r="K72" s="41">
        <v>100</v>
      </c>
      <c r="L72" s="40">
        <v>21</v>
      </c>
    </row>
    <row r="73" spans="1:12" ht="15" x14ac:dyDescent="0.25">
      <c r="A73" s="23"/>
      <c r="B73" s="15"/>
      <c r="C73" s="11"/>
      <c r="D73" s="7" t="s">
        <v>27</v>
      </c>
      <c r="E73" s="52" t="s">
        <v>43</v>
      </c>
      <c r="F73" s="40">
        <v>150</v>
      </c>
      <c r="G73" s="40">
        <v>5</v>
      </c>
      <c r="H73" s="40">
        <v>3</v>
      </c>
      <c r="I73" s="40">
        <v>35</v>
      </c>
      <c r="J73" s="40">
        <v>189</v>
      </c>
      <c r="K73" s="41">
        <v>256</v>
      </c>
      <c r="L73" s="40">
        <v>10.8</v>
      </c>
    </row>
    <row r="74" spans="1:12" ht="15" x14ac:dyDescent="0.25">
      <c r="A74" s="23"/>
      <c r="B74" s="15"/>
      <c r="C74" s="11"/>
      <c r="D74" s="7" t="s">
        <v>28</v>
      </c>
      <c r="E74" s="52" t="s">
        <v>66</v>
      </c>
      <c r="F74" s="53">
        <v>100</v>
      </c>
      <c r="G74" s="54">
        <v>15.9</v>
      </c>
      <c r="H74" s="53">
        <v>15.3</v>
      </c>
      <c r="I74" s="53">
        <v>9.1</v>
      </c>
      <c r="J74" s="53">
        <v>260.2</v>
      </c>
      <c r="K74" s="55">
        <v>372</v>
      </c>
      <c r="L74" s="40">
        <v>61.8</v>
      </c>
    </row>
    <row r="75" spans="1:12" ht="15" x14ac:dyDescent="0.25">
      <c r="A75" s="23"/>
      <c r="B75" s="15"/>
      <c r="C75" s="11"/>
      <c r="D75" s="7" t="s">
        <v>29</v>
      </c>
      <c r="E75" s="52" t="s">
        <v>53</v>
      </c>
      <c r="F75" s="40">
        <v>200</v>
      </c>
      <c r="G75" s="40">
        <v>4</v>
      </c>
      <c r="H75" s="40">
        <v>3</v>
      </c>
      <c r="I75" s="40">
        <v>25</v>
      </c>
      <c r="J75" s="40">
        <v>145</v>
      </c>
      <c r="K75" s="41">
        <v>462</v>
      </c>
      <c r="L75" s="40">
        <v>16</v>
      </c>
    </row>
    <row r="76" spans="1:12" ht="15" x14ac:dyDescent="0.25">
      <c r="A76" s="23"/>
      <c r="B76" s="15"/>
      <c r="C76" s="11"/>
      <c r="D76" s="7" t="s">
        <v>30</v>
      </c>
      <c r="E76" s="52" t="s">
        <v>45</v>
      </c>
      <c r="F76" s="53">
        <v>50</v>
      </c>
      <c r="G76" s="54">
        <v>1</v>
      </c>
      <c r="H76" s="53">
        <v>0</v>
      </c>
      <c r="I76" s="53">
        <v>15</v>
      </c>
      <c r="J76" s="53">
        <v>92</v>
      </c>
      <c r="K76" s="55"/>
      <c r="L76" s="40">
        <v>3.5</v>
      </c>
    </row>
    <row r="77" spans="1:12" ht="15" x14ac:dyDescent="0.25">
      <c r="A77" s="23"/>
      <c r="B77" s="15"/>
      <c r="C77" s="11"/>
      <c r="D77" s="7" t="s">
        <v>31</v>
      </c>
      <c r="E77" s="52" t="s">
        <v>46</v>
      </c>
      <c r="F77" s="53">
        <v>30</v>
      </c>
      <c r="G77" s="54">
        <v>3</v>
      </c>
      <c r="H77" s="53">
        <v>1</v>
      </c>
      <c r="I77" s="53">
        <v>14</v>
      </c>
      <c r="J77" s="53">
        <v>75</v>
      </c>
      <c r="K77" s="55"/>
      <c r="L77" s="40">
        <v>2</v>
      </c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780</v>
      </c>
      <c r="G80" s="19">
        <f t="shared" ref="G80" si="34">SUM(G71:G79)</f>
        <v>31.9</v>
      </c>
      <c r="H80" s="19">
        <f t="shared" ref="H80" si="35">SUM(H71:H79)</f>
        <v>27.3</v>
      </c>
      <c r="I80" s="19">
        <f t="shared" ref="I80" si="36">SUM(I71:I79)</f>
        <v>116.1</v>
      </c>
      <c r="J80" s="19">
        <f t="shared" ref="J80:L80" si="37">SUM(J71:J79)</f>
        <v>892.2</v>
      </c>
      <c r="K80" s="25"/>
      <c r="L80" s="19">
        <f t="shared" si="37"/>
        <v>115.1</v>
      </c>
    </row>
    <row r="81" spans="1:12" ht="15.75" customHeight="1" x14ac:dyDescent="0.2">
      <c r="A81" s="27">
        <f>A63</f>
        <v>1</v>
      </c>
      <c r="B81" s="28">
        <f>B63</f>
        <v>4</v>
      </c>
      <c r="C81" s="83" t="s">
        <v>4</v>
      </c>
      <c r="D81" s="84"/>
      <c r="E81" s="29"/>
      <c r="F81" s="30">
        <f>F70+F80</f>
        <v>1360</v>
      </c>
      <c r="G81" s="30">
        <f t="shared" ref="G81" si="38">G70+G80</f>
        <v>45.599999999999994</v>
      </c>
      <c r="H81" s="30">
        <f t="shared" ref="H81" si="39">H70+H80</f>
        <v>37.5</v>
      </c>
      <c r="I81" s="30">
        <f t="shared" ref="I81" si="40">I70+I80</f>
        <v>199.89999999999998</v>
      </c>
      <c r="J81" s="30">
        <f t="shared" ref="J81:L81" si="41">J70+J80</f>
        <v>1433.5</v>
      </c>
      <c r="K81" s="30"/>
      <c r="L81" s="30">
        <f t="shared" si="41"/>
        <v>224.6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79" t="s">
        <v>76</v>
      </c>
      <c r="F82" s="37">
        <v>200</v>
      </c>
      <c r="G82" s="37">
        <v>5.9</v>
      </c>
      <c r="H82" s="37">
        <v>7.7</v>
      </c>
      <c r="I82" s="37">
        <v>35.5</v>
      </c>
      <c r="J82" s="37">
        <v>286.10000000000002</v>
      </c>
      <c r="K82" s="38">
        <v>214</v>
      </c>
      <c r="L82" s="37">
        <v>38</v>
      </c>
    </row>
    <row r="83" spans="1:12" ht="15" x14ac:dyDescent="0.25">
      <c r="A83" s="23"/>
      <c r="B83" s="15"/>
      <c r="C83" s="11"/>
      <c r="D83" s="6"/>
      <c r="E83" s="80" t="s">
        <v>47</v>
      </c>
      <c r="F83" s="40">
        <v>200</v>
      </c>
      <c r="G83" s="40">
        <v>3.3</v>
      </c>
      <c r="H83" s="40">
        <v>4.5999999999999996</v>
      </c>
      <c r="I83" s="40">
        <v>14.4</v>
      </c>
      <c r="J83" s="40">
        <v>106.4</v>
      </c>
      <c r="K83" s="41">
        <v>465</v>
      </c>
      <c r="L83" s="40">
        <v>17.5</v>
      </c>
    </row>
    <row r="84" spans="1:12" ht="15" x14ac:dyDescent="0.25">
      <c r="A84" s="23"/>
      <c r="B84" s="15"/>
      <c r="C84" s="11"/>
      <c r="D84" s="7" t="s">
        <v>21</v>
      </c>
      <c r="E84" s="52" t="s">
        <v>41</v>
      </c>
      <c r="F84" s="40">
        <v>30</v>
      </c>
      <c r="G84" s="40">
        <v>1</v>
      </c>
      <c r="H84" s="40"/>
      <c r="I84" s="40">
        <v>18</v>
      </c>
      <c r="J84" s="40">
        <v>99</v>
      </c>
      <c r="K84" s="41"/>
      <c r="L84" s="40">
        <v>2</v>
      </c>
    </row>
    <row r="85" spans="1:12" ht="15" x14ac:dyDescent="0.25">
      <c r="A85" s="23"/>
      <c r="B85" s="15"/>
      <c r="C85" s="11"/>
      <c r="D85" s="7" t="s">
        <v>22</v>
      </c>
      <c r="E85" s="52" t="s">
        <v>40</v>
      </c>
      <c r="F85" s="40">
        <v>125</v>
      </c>
      <c r="G85" s="40">
        <v>6.8</v>
      </c>
      <c r="H85" s="40">
        <v>6.9</v>
      </c>
      <c r="I85" s="40">
        <v>9.4</v>
      </c>
      <c r="J85" s="40">
        <v>68.400000000000006</v>
      </c>
      <c r="K85" s="41"/>
      <c r="L85" s="40">
        <v>40</v>
      </c>
    </row>
    <row r="86" spans="1:12" ht="15" x14ac:dyDescent="0.25">
      <c r="A86" s="23"/>
      <c r="B86" s="15"/>
      <c r="C86" s="11"/>
      <c r="D86" s="7" t="s">
        <v>23</v>
      </c>
      <c r="E86" s="39"/>
      <c r="F86" s="40"/>
      <c r="G86" s="40"/>
      <c r="H86" s="40"/>
      <c r="I86" s="40"/>
      <c r="J86" s="40"/>
      <c r="K86" s="41"/>
      <c r="L86" s="40"/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555</v>
      </c>
      <c r="G89" s="19">
        <f t="shared" ref="G89" si="42">SUM(G82:G88)</f>
        <v>17</v>
      </c>
      <c r="H89" s="19">
        <f t="shared" ref="H89" si="43">SUM(H82:H88)</f>
        <v>19.200000000000003</v>
      </c>
      <c r="I89" s="19">
        <f t="shared" ref="I89" si="44">SUM(I82:I88)</f>
        <v>77.300000000000011</v>
      </c>
      <c r="J89" s="19">
        <f t="shared" ref="J89:L89" si="45">SUM(J82:J88)</f>
        <v>559.9</v>
      </c>
      <c r="K89" s="25"/>
      <c r="L89" s="19">
        <f t="shared" si="45"/>
        <v>97.5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26</v>
      </c>
      <c r="E91" s="52" t="s">
        <v>48</v>
      </c>
      <c r="F91" s="40">
        <v>250</v>
      </c>
      <c r="G91" s="40">
        <v>6.6</v>
      </c>
      <c r="H91" s="40">
        <v>2.2000000000000002</v>
      </c>
      <c r="I91" s="40">
        <v>21.8</v>
      </c>
      <c r="J91" s="40">
        <v>144.5</v>
      </c>
      <c r="K91" s="41">
        <v>128</v>
      </c>
      <c r="L91" s="40">
        <v>12.7</v>
      </c>
    </row>
    <row r="92" spans="1:12" ht="15" x14ac:dyDescent="0.25">
      <c r="A92" s="23"/>
      <c r="B92" s="15"/>
      <c r="C92" s="11"/>
      <c r="D92" s="7" t="s">
        <v>27</v>
      </c>
      <c r="E92" s="80" t="s">
        <v>77</v>
      </c>
      <c r="F92" s="40">
        <v>100</v>
      </c>
      <c r="G92" s="40">
        <v>12.9</v>
      </c>
      <c r="H92" s="40">
        <v>10.8</v>
      </c>
      <c r="I92" s="40">
        <v>9.1</v>
      </c>
      <c r="J92" s="40">
        <v>220</v>
      </c>
      <c r="K92" s="41">
        <v>350</v>
      </c>
      <c r="L92" s="40">
        <v>98</v>
      </c>
    </row>
    <row r="93" spans="1:12" ht="15" x14ac:dyDescent="0.25">
      <c r="A93" s="23"/>
      <c r="B93" s="15"/>
      <c r="C93" s="11"/>
      <c r="D93" s="7" t="s">
        <v>28</v>
      </c>
      <c r="E93" s="52" t="s">
        <v>49</v>
      </c>
      <c r="F93" s="40">
        <v>150</v>
      </c>
      <c r="G93" s="40">
        <v>4</v>
      </c>
      <c r="H93" s="40">
        <v>9</v>
      </c>
      <c r="I93" s="40">
        <v>24</v>
      </c>
      <c r="J93" s="40">
        <v>146</v>
      </c>
      <c r="K93" s="41">
        <v>377</v>
      </c>
      <c r="L93" s="40">
        <v>16</v>
      </c>
    </row>
    <row r="94" spans="1:12" ht="15" x14ac:dyDescent="0.25">
      <c r="A94" s="23"/>
      <c r="B94" s="15"/>
      <c r="C94" s="11"/>
      <c r="D94" s="7" t="s">
        <v>29</v>
      </c>
      <c r="E94" s="80" t="s">
        <v>61</v>
      </c>
      <c r="F94" s="40">
        <v>200</v>
      </c>
      <c r="G94" s="40">
        <v>0</v>
      </c>
      <c r="H94" s="40">
        <v>3</v>
      </c>
      <c r="I94" s="40">
        <v>10</v>
      </c>
      <c r="J94" s="40">
        <v>56</v>
      </c>
      <c r="K94" s="41">
        <v>457</v>
      </c>
      <c r="L94" s="40">
        <v>4.2</v>
      </c>
    </row>
    <row r="95" spans="1:12" ht="15" x14ac:dyDescent="0.25">
      <c r="A95" s="23"/>
      <c r="B95" s="15"/>
      <c r="C95" s="11"/>
      <c r="D95" s="7" t="s">
        <v>30</v>
      </c>
      <c r="E95" s="52" t="s">
        <v>45</v>
      </c>
      <c r="F95" s="53">
        <v>50</v>
      </c>
      <c r="G95" s="54">
        <v>1</v>
      </c>
      <c r="H95" s="53">
        <v>0</v>
      </c>
      <c r="I95" s="53">
        <v>15</v>
      </c>
      <c r="J95" s="53">
        <v>92</v>
      </c>
      <c r="K95" s="55"/>
      <c r="L95" s="40">
        <v>3.5</v>
      </c>
    </row>
    <row r="96" spans="1:12" ht="15" x14ac:dyDescent="0.25">
      <c r="A96" s="23"/>
      <c r="B96" s="15"/>
      <c r="C96" s="11"/>
      <c r="D96" s="7" t="s">
        <v>31</v>
      </c>
      <c r="E96" s="52" t="s">
        <v>46</v>
      </c>
      <c r="F96" s="53">
        <v>30</v>
      </c>
      <c r="G96" s="54">
        <v>3</v>
      </c>
      <c r="H96" s="53">
        <v>1</v>
      </c>
      <c r="I96" s="53">
        <v>14</v>
      </c>
      <c r="J96" s="53">
        <v>75</v>
      </c>
      <c r="K96" s="55"/>
      <c r="L96" s="40">
        <v>2</v>
      </c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780</v>
      </c>
      <c r="G99" s="19">
        <f t="shared" ref="G99" si="46">SUM(G90:G98)</f>
        <v>27.5</v>
      </c>
      <c r="H99" s="19">
        <f t="shared" ref="H99" si="47">SUM(H90:H98)</f>
        <v>26</v>
      </c>
      <c r="I99" s="19">
        <f t="shared" ref="I99" si="48">SUM(I90:I98)</f>
        <v>93.9</v>
      </c>
      <c r="J99" s="19">
        <f t="shared" ref="J99" si="49">SUM(J90:J98)</f>
        <v>733.5</v>
      </c>
      <c r="K99" s="25"/>
      <c r="L99" s="19">
        <f>SUM(L91:L98)</f>
        <v>136.4</v>
      </c>
    </row>
    <row r="100" spans="1:12" ht="15.75" customHeight="1" thickBot="1" x14ac:dyDescent="0.25">
      <c r="A100" s="27">
        <f>A82</f>
        <v>1</v>
      </c>
      <c r="B100" s="28">
        <f>B82</f>
        <v>5</v>
      </c>
      <c r="C100" s="83" t="s">
        <v>4</v>
      </c>
      <c r="D100" s="84"/>
      <c r="E100" s="29"/>
      <c r="F100" s="30">
        <f>F89+F99</f>
        <v>1335</v>
      </c>
      <c r="G100" s="30">
        <f t="shared" ref="G100" si="50">G89+G99</f>
        <v>44.5</v>
      </c>
      <c r="H100" s="30">
        <f t="shared" ref="H100" si="51">H89+H99</f>
        <v>45.2</v>
      </c>
      <c r="I100" s="30">
        <f t="shared" ref="I100" si="52">I89+I99</f>
        <v>171.20000000000002</v>
      </c>
      <c r="J100" s="30">
        <f t="shared" ref="J100:L100" si="53">J89+J99</f>
        <v>1293.4000000000001</v>
      </c>
      <c r="K100" s="30"/>
      <c r="L100" s="30">
        <f t="shared" si="53"/>
        <v>233.9</v>
      </c>
    </row>
    <row r="101" spans="1:12" ht="15" x14ac:dyDescent="0.25">
      <c r="A101" s="20">
        <v>2</v>
      </c>
      <c r="B101" s="21">
        <v>6</v>
      </c>
      <c r="C101" s="22" t="s">
        <v>19</v>
      </c>
      <c r="D101" s="5" t="s">
        <v>20</v>
      </c>
      <c r="E101" s="79" t="s">
        <v>78</v>
      </c>
      <c r="F101" s="37">
        <v>100</v>
      </c>
      <c r="G101" s="37">
        <v>15.9</v>
      </c>
      <c r="H101" s="37">
        <v>15.3</v>
      </c>
      <c r="I101" s="37">
        <v>9.1</v>
      </c>
      <c r="J101" s="37">
        <v>209</v>
      </c>
      <c r="K101" s="38">
        <v>339</v>
      </c>
      <c r="L101" s="37">
        <v>90.8</v>
      </c>
    </row>
    <row r="102" spans="1:12" ht="15" x14ac:dyDescent="0.25">
      <c r="A102" s="23"/>
      <c r="B102" s="15"/>
      <c r="C102" s="11"/>
      <c r="D102" s="6"/>
      <c r="E102" s="80" t="s">
        <v>79</v>
      </c>
      <c r="F102" s="40">
        <v>150</v>
      </c>
      <c r="G102" s="40">
        <v>6.1</v>
      </c>
      <c r="H102" s="40">
        <v>2.8</v>
      </c>
      <c r="I102" s="40">
        <v>34.6</v>
      </c>
      <c r="J102" s="40">
        <v>231</v>
      </c>
      <c r="K102" s="41">
        <v>202</v>
      </c>
      <c r="L102" s="40">
        <v>13</v>
      </c>
    </row>
    <row r="103" spans="1:12" ht="15" x14ac:dyDescent="0.25">
      <c r="A103" s="23"/>
      <c r="B103" s="15"/>
      <c r="C103" s="11"/>
      <c r="D103" s="7" t="s">
        <v>21</v>
      </c>
      <c r="E103" s="80" t="s">
        <v>62</v>
      </c>
      <c r="F103" s="40">
        <v>200</v>
      </c>
      <c r="G103" s="40">
        <v>0.1</v>
      </c>
      <c r="H103" s="40">
        <v>3.09</v>
      </c>
      <c r="I103" s="40">
        <v>9.8000000000000007</v>
      </c>
      <c r="J103" s="40">
        <v>56.4</v>
      </c>
      <c r="K103" s="41">
        <v>459</v>
      </c>
      <c r="L103" s="40">
        <v>5.5</v>
      </c>
    </row>
    <row r="104" spans="1:12" ht="15" x14ac:dyDescent="0.25">
      <c r="A104" s="23"/>
      <c r="B104" s="15"/>
      <c r="C104" s="11"/>
      <c r="D104" s="7" t="s">
        <v>22</v>
      </c>
      <c r="E104" s="52" t="s">
        <v>67</v>
      </c>
      <c r="F104" s="40">
        <v>30</v>
      </c>
      <c r="G104" s="40">
        <v>1.5</v>
      </c>
      <c r="H104" s="40">
        <v>0</v>
      </c>
      <c r="I104" s="40">
        <v>18.7</v>
      </c>
      <c r="J104" s="40">
        <v>99</v>
      </c>
      <c r="K104" s="41">
        <v>465</v>
      </c>
      <c r="L104" s="40">
        <v>2</v>
      </c>
    </row>
    <row r="105" spans="1:12" ht="15.75" thickBot="1" x14ac:dyDescent="0.3">
      <c r="A105" s="23"/>
      <c r="B105" s="15"/>
      <c r="C105" s="11"/>
      <c r="D105" s="7" t="s">
        <v>23</v>
      </c>
      <c r="E105" s="52" t="s">
        <v>68</v>
      </c>
      <c r="F105" s="40">
        <v>40</v>
      </c>
      <c r="G105" s="40">
        <v>3.7</v>
      </c>
      <c r="H105" s="40">
        <v>1.6</v>
      </c>
      <c r="I105" s="40">
        <v>15</v>
      </c>
      <c r="J105" s="40">
        <v>107</v>
      </c>
      <c r="K105" s="41">
        <v>77</v>
      </c>
      <c r="L105" s="40">
        <v>2.5</v>
      </c>
    </row>
    <row r="106" spans="1:12" ht="15" x14ac:dyDescent="0.25">
      <c r="A106" s="23"/>
      <c r="B106" s="15"/>
      <c r="C106" s="11"/>
      <c r="D106" s="6"/>
      <c r="E106" s="76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520</v>
      </c>
      <c r="G108" s="19">
        <f t="shared" ref="G108:J108" si="54">SUM(G101:G107)</f>
        <v>27.3</v>
      </c>
      <c r="H108" s="19">
        <f t="shared" si="54"/>
        <v>22.790000000000003</v>
      </c>
      <c r="I108" s="19">
        <f t="shared" si="54"/>
        <v>87.2</v>
      </c>
      <c r="J108" s="19">
        <f t="shared" si="54"/>
        <v>702.4</v>
      </c>
      <c r="K108" s="25"/>
      <c r="L108" s="19">
        <f t="shared" ref="L108" si="55">SUM(L101:L107)</f>
        <v>113.8</v>
      </c>
    </row>
    <row r="109" spans="1:12" ht="15" x14ac:dyDescent="0.25">
      <c r="A109" s="26">
        <f>A101</f>
        <v>2</v>
      </c>
      <c r="B109" s="13">
        <f>B101</f>
        <v>6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26</v>
      </c>
      <c r="E110" s="80" t="s">
        <v>80</v>
      </c>
      <c r="F110" s="40">
        <v>250</v>
      </c>
      <c r="G110" s="40">
        <v>2.6</v>
      </c>
      <c r="H110" s="40">
        <v>2.2000000000000002</v>
      </c>
      <c r="I110" s="40">
        <v>16.399999999999999</v>
      </c>
      <c r="J110" s="40">
        <v>99.6</v>
      </c>
      <c r="K110" s="41">
        <v>130</v>
      </c>
      <c r="L110" s="40">
        <v>10.5</v>
      </c>
    </row>
    <row r="111" spans="1:12" ht="15" x14ac:dyDescent="0.25">
      <c r="A111" s="23"/>
      <c r="B111" s="15"/>
      <c r="C111" s="11"/>
      <c r="D111" s="7" t="s">
        <v>27</v>
      </c>
      <c r="E111" s="80" t="s">
        <v>51</v>
      </c>
      <c r="F111" s="40">
        <v>150</v>
      </c>
      <c r="G111" s="40">
        <v>4</v>
      </c>
      <c r="H111" s="40">
        <v>4</v>
      </c>
      <c r="I111" s="40">
        <v>25</v>
      </c>
      <c r="J111" s="40">
        <v>145</v>
      </c>
      <c r="K111" s="41">
        <v>462</v>
      </c>
      <c r="L111" s="40">
        <v>15</v>
      </c>
    </row>
    <row r="112" spans="1:12" ht="15" x14ac:dyDescent="0.25">
      <c r="A112" s="23"/>
      <c r="B112" s="15"/>
      <c r="C112" s="11"/>
      <c r="D112" s="7" t="s">
        <v>28</v>
      </c>
      <c r="E112" s="80" t="s">
        <v>75</v>
      </c>
      <c r="F112" s="40">
        <v>100</v>
      </c>
      <c r="G112" s="40">
        <v>4</v>
      </c>
      <c r="H112" s="40">
        <v>3</v>
      </c>
      <c r="I112" s="40">
        <v>0</v>
      </c>
      <c r="J112" s="40">
        <v>53</v>
      </c>
      <c r="K112" s="41">
        <v>77</v>
      </c>
      <c r="L112" s="40">
        <v>64.5</v>
      </c>
    </row>
    <row r="113" spans="1:12" ht="15" x14ac:dyDescent="0.25">
      <c r="A113" s="23"/>
      <c r="B113" s="15"/>
      <c r="C113" s="11"/>
      <c r="D113" s="7" t="s">
        <v>29</v>
      </c>
      <c r="E113" s="52" t="s">
        <v>54</v>
      </c>
      <c r="F113" s="40">
        <v>200</v>
      </c>
      <c r="G113" s="40">
        <v>0</v>
      </c>
      <c r="H113" s="40">
        <v>0</v>
      </c>
      <c r="I113" s="40">
        <v>20</v>
      </c>
      <c r="J113" s="40">
        <v>74</v>
      </c>
      <c r="K113" s="41">
        <v>496</v>
      </c>
      <c r="L113" s="40">
        <v>7.3</v>
      </c>
    </row>
    <row r="114" spans="1:12" ht="15" x14ac:dyDescent="0.25">
      <c r="A114" s="23"/>
      <c r="B114" s="15"/>
      <c r="C114" s="11"/>
      <c r="D114" s="7" t="s">
        <v>30</v>
      </c>
      <c r="E114" s="52" t="s">
        <v>45</v>
      </c>
      <c r="F114" s="53">
        <v>50</v>
      </c>
      <c r="G114" s="54">
        <v>1</v>
      </c>
      <c r="H114" s="53">
        <v>0</v>
      </c>
      <c r="I114" s="53">
        <v>15</v>
      </c>
      <c r="J114" s="53">
        <v>92</v>
      </c>
      <c r="K114" s="55"/>
      <c r="L114" s="40">
        <v>3.5</v>
      </c>
    </row>
    <row r="115" spans="1:12" ht="15" x14ac:dyDescent="0.25">
      <c r="A115" s="23"/>
      <c r="B115" s="15"/>
      <c r="C115" s="11"/>
      <c r="D115" s="7" t="s">
        <v>31</v>
      </c>
      <c r="E115" s="52" t="s">
        <v>46</v>
      </c>
      <c r="F115" s="53">
        <v>30</v>
      </c>
      <c r="G115" s="54">
        <v>3</v>
      </c>
      <c r="H115" s="53">
        <v>1</v>
      </c>
      <c r="I115" s="53">
        <v>14</v>
      </c>
      <c r="J115" s="53">
        <v>75</v>
      </c>
      <c r="K115" s="55"/>
      <c r="L115" s="40">
        <v>2</v>
      </c>
    </row>
    <row r="116" spans="1:12" ht="15" x14ac:dyDescent="0.25">
      <c r="A116" s="23"/>
      <c r="B116" s="15"/>
      <c r="C116" s="11"/>
      <c r="D116" s="6"/>
      <c r="E116" s="67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780</v>
      </c>
      <c r="G118" s="19">
        <f t="shared" ref="G118:J118" si="56">SUM(G109:G117)</f>
        <v>14.6</v>
      </c>
      <c r="H118" s="19">
        <f t="shared" si="56"/>
        <v>10.199999999999999</v>
      </c>
      <c r="I118" s="19">
        <f t="shared" si="56"/>
        <v>90.4</v>
      </c>
      <c r="J118" s="19">
        <f t="shared" si="56"/>
        <v>538.6</v>
      </c>
      <c r="K118" s="25"/>
      <c r="L118" s="19">
        <f t="shared" ref="L118" si="57">SUM(L109:L117)</f>
        <v>102.8</v>
      </c>
    </row>
    <row r="119" spans="1:12" ht="15.75" thickBot="1" x14ac:dyDescent="0.25">
      <c r="A119" s="27">
        <f>A101</f>
        <v>2</v>
      </c>
      <c r="B119" s="28">
        <f>B101</f>
        <v>6</v>
      </c>
      <c r="C119" s="83" t="s">
        <v>4</v>
      </c>
      <c r="D119" s="84"/>
      <c r="E119" s="29"/>
      <c r="F119" s="30">
        <f>F108+F118</f>
        <v>1300</v>
      </c>
      <c r="G119" s="30">
        <f t="shared" ref="G119" si="58">G108+G118</f>
        <v>41.9</v>
      </c>
      <c r="H119" s="30">
        <f t="shared" ref="H119" si="59">H108+H118</f>
        <v>32.99</v>
      </c>
      <c r="I119" s="30">
        <f t="shared" ref="I119" si="60">I108+I118</f>
        <v>177.60000000000002</v>
      </c>
      <c r="J119" s="30">
        <f t="shared" ref="J119:L119" si="61">J108+J118</f>
        <v>1241</v>
      </c>
      <c r="K119" s="30"/>
      <c r="L119" s="30">
        <f t="shared" si="61"/>
        <v>216.6</v>
      </c>
    </row>
    <row r="120" spans="1:12" ht="15" x14ac:dyDescent="0.25">
      <c r="A120" s="14">
        <v>2</v>
      </c>
      <c r="B120" s="15">
        <v>7</v>
      </c>
      <c r="C120" s="22" t="s">
        <v>19</v>
      </c>
      <c r="D120" s="5" t="s">
        <v>20</v>
      </c>
      <c r="E120" s="79" t="s">
        <v>81</v>
      </c>
      <c r="F120" s="37">
        <v>200</v>
      </c>
      <c r="G120" s="37">
        <v>11.5</v>
      </c>
      <c r="H120" s="37">
        <v>9.8000000000000007</v>
      </c>
      <c r="I120" s="37">
        <v>31.4</v>
      </c>
      <c r="J120" s="37">
        <v>296</v>
      </c>
      <c r="K120" s="38">
        <v>226</v>
      </c>
      <c r="L120" s="37">
        <v>28.5</v>
      </c>
    </row>
    <row r="121" spans="1:12" ht="15" x14ac:dyDescent="0.25">
      <c r="A121" s="14"/>
      <c r="B121" s="15"/>
      <c r="C121" s="11"/>
      <c r="D121" s="6"/>
      <c r="E121" s="52" t="s">
        <v>53</v>
      </c>
      <c r="F121" s="40">
        <v>200</v>
      </c>
      <c r="G121" s="40">
        <v>4</v>
      </c>
      <c r="H121" s="40">
        <v>3</v>
      </c>
      <c r="I121" s="40">
        <v>25</v>
      </c>
      <c r="J121" s="40">
        <v>145</v>
      </c>
      <c r="K121" s="41">
        <v>462</v>
      </c>
      <c r="L121" s="40">
        <v>16</v>
      </c>
    </row>
    <row r="122" spans="1:12" ht="15" x14ac:dyDescent="0.25">
      <c r="A122" s="14"/>
      <c r="B122" s="15"/>
      <c r="C122" s="11"/>
      <c r="D122" s="7" t="s">
        <v>21</v>
      </c>
      <c r="E122" s="80" t="s">
        <v>82</v>
      </c>
      <c r="F122" s="40">
        <v>15</v>
      </c>
      <c r="G122" s="40">
        <v>1</v>
      </c>
      <c r="H122" s="40">
        <v>0</v>
      </c>
      <c r="I122" s="40">
        <v>17</v>
      </c>
      <c r="J122" s="40">
        <v>126</v>
      </c>
      <c r="K122" s="41">
        <v>495</v>
      </c>
      <c r="L122" s="40">
        <v>14</v>
      </c>
    </row>
    <row r="123" spans="1:12" ht="15" x14ac:dyDescent="0.25">
      <c r="A123" s="14"/>
      <c r="B123" s="15"/>
      <c r="C123" s="11"/>
      <c r="D123" s="7" t="s">
        <v>22</v>
      </c>
      <c r="E123" s="52" t="s">
        <v>52</v>
      </c>
      <c r="F123" s="40">
        <v>30</v>
      </c>
      <c r="G123" s="40">
        <v>1.5</v>
      </c>
      <c r="H123" s="40"/>
      <c r="I123" s="40">
        <v>18.7</v>
      </c>
      <c r="J123" s="40">
        <v>99</v>
      </c>
      <c r="K123" s="41"/>
      <c r="L123" s="40">
        <v>2</v>
      </c>
    </row>
    <row r="124" spans="1:12" ht="15.75" thickBot="1" x14ac:dyDescent="0.3">
      <c r="A124" s="14"/>
      <c r="B124" s="15"/>
      <c r="C124" s="11"/>
      <c r="D124" s="7" t="s">
        <v>23</v>
      </c>
      <c r="E124" s="81" t="s">
        <v>59</v>
      </c>
      <c r="F124" s="40">
        <v>200</v>
      </c>
      <c r="G124" s="40">
        <v>0.8</v>
      </c>
      <c r="H124" s="40">
        <v>0.8</v>
      </c>
      <c r="I124" s="40">
        <v>19.600000000000001</v>
      </c>
      <c r="J124" s="40">
        <v>94</v>
      </c>
      <c r="K124" s="41"/>
      <c r="L124" s="40">
        <v>40</v>
      </c>
    </row>
    <row r="125" spans="1:12" ht="15" x14ac:dyDescent="0.25">
      <c r="A125" s="14"/>
      <c r="B125" s="15"/>
      <c r="C125" s="11"/>
      <c r="D125" s="6"/>
      <c r="E125" s="76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645</v>
      </c>
      <c r="G127" s="19">
        <f t="shared" ref="G127:J127" si="62">SUM(G120:G126)</f>
        <v>18.8</v>
      </c>
      <c r="H127" s="19">
        <f t="shared" si="62"/>
        <v>13.600000000000001</v>
      </c>
      <c r="I127" s="19">
        <f t="shared" si="62"/>
        <v>111.70000000000002</v>
      </c>
      <c r="J127" s="19">
        <f t="shared" si="62"/>
        <v>760</v>
      </c>
      <c r="K127" s="25"/>
      <c r="L127" s="19">
        <f t="shared" ref="L127" si="63">SUM(L120:L126)</f>
        <v>100.5</v>
      </c>
    </row>
    <row r="128" spans="1:12" ht="15" x14ac:dyDescent="0.25">
      <c r="A128" s="13">
        <f>A120</f>
        <v>2</v>
      </c>
      <c r="B128" s="13">
        <f>B120</f>
        <v>7</v>
      </c>
      <c r="C128" s="10" t="s">
        <v>24</v>
      </c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26</v>
      </c>
      <c r="E129" s="80" t="s">
        <v>55</v>
      </c>
      <c r="F129" s="40">
        <v>250</v>
      </c>
      <c r="G129" s="40">
        <v>9.6999999999999993</v>
      </c>
      <c r="H129" s="40">
        <v>9.8000000000000007</v>
      </c>
      <c r="I129" s="40">
        <v>13.1</v>
      </c>
      <c r="J129" s="40">
        <v>139</v>
      </c>
      <c r="K129" s="41">
        <v>123</v>
      </c>
      <c r="L129" s="40">
        <v>33.799999999999997</v>
      </c>
    </row>
    <row r="130" spans="1:12" ht="15" x14ac:dyDescent="0.25">
      <c r="A130" s="14"/>
      <c r="B130" s="15"/>
      <c r="C130" s="11"/>
      <c r="D130" s="7" t="s">
        <v>27</v>
      </c>
      <c r="E130" s="52" t="s">
        <v>43</v>
      </c>
      <c r="F130" s="40">
        <v>150</v>
      </c>
      <c r="G130" s="40">
        <v>5</v>
      </c>
      <c r="H130" s="40">
        <v>3</v>
      </c>
      <c r="I130" s="40">
        <v>35</v>
      </c>
      <c r="J130" s="40">
        <v>189</v>
      </c>
      <c r="K130" s="41">
        <v>256</v>
      </c>
      <c r="L130" s="40">
        <v>10.8</v>
      </c>
    </row>
    <row r="131" spans="1:12" ht="15" x14ac:dyDescent="0.25">
      <c r="A131" s="14"/>
      <c r="B131" s="15"/>
      <c r="C131" s="11"/>
      <c r="D131" s="7" t="s">
        <v>28</v>
      </c>
      <c r="E131" s="80" t="s">
        <v>83</v>
      </c>
      <c r="F131" s="40">
        <v>100</v>
      </c>
      <c r="G131" s="40">
        <v>16.3</v>
      </c>
      <c r="H131" s="40">
        <v>15.9</v>
      </c>
      <c r="I131" s="40">
        <v>17.399999999999999</v>
      </c>
      <c r="J131" s="40">
        <v>237</v>
      </c>
      <c r="K131" s="41">
        <v>327</v>
      </c>
      <c r="L131" s="40">
        <v>80</v>
      </c>
    </row>
    <row r="132" spans="1:12" ht="15" x14ac:dyDescent="0.25">
      <c r="A132" s="14"/>
      <c r="B132" s="15"/>
      <c r="C132" s="11"/>
      <c r="D132" s="7" t="s">
        <v>29</v>
      </c>
      <c r="E132" s="80" t="s">
        <v>62</v>
      </c>
      <c r="F132" s="40">
        <v>200</v>
      </c>
      <c r="G132" s="40">
        <v>0.1</v>
      </c>
      <c r="H132" s="40">
        <v>3.09</v>
      </c>
      <c r="I132" s="40">
        <v>9.8000000000000007</v>
      </c>
      <c r="J132" s="40">
        <v>56.4</v>
      </c>
      <c r="K132" s="41">
        <v>459</v>
      </c>
      <c r="L132" s="40">
        <v>5.5</v>
      </c>
    </row>
    <row r="133" spans="1:12" ht="15" x14ac:dyDescent="0.25">
      <c r="A133" s="14"/>
      <c r="B133" s="15"/>
      <c r="C133" s="11"/>
      <c r="D133" s="7" t="s">
        <v>30</v>
      </c>
      <c r="E133" s="52" t="s">
        <v>45</v>
      </c>
      <c r="F133" s="53">
        <v>50</v>
      </c>
      <c r="G133" s="54">
        <v>1</v>
      </c>
      <c r="H133" s="53">
        <v>0</v>
      </c>
      <c r="I133" s="53">
        <v>15</v>
      </c>
      <c r="J133" s="53">
        <v>92</v>
      </c>
      <c r="K133" s="55"/>
      <c r="L133" s="40">
        <v>3.5</v>
      </c>
    </row>
    <row r="134" spans="1:12" ht="15" x14ac:dyDescent="0.25">
      <c r="A134" s="14"/>
      <c r="B134" s="15"/>
      <c r="C134" s="11"/>
      <c r="D134" s="7" t="s">
        <v>31</v>
      </c>
      <c r="E134" s="52" t="s">
        <v>46</v>
      </c>
      <c r="F134" s="53">
        <v>30</v>
      </c>
      <c r="G134" s="54">
        <v>3</v>
      </c>
      <c r="H134" s="53">
        <v>1</v>
      </c>
      <c r="I134" s="53">
        <v>14</v>
      </c>
      <c r="J134" s="53">
        <v>75</v>
      </c>
      <c r="K134" s="55"/>
      <c r="L134" s="40">
        <v>2</v>
      </c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780</v>
      </c>
      <c r="G137" s="19">
        <f t="shared" ref="G137:J137" si="64">SUM(G128:G136)</f>
        <v>35.1</v>
      </c>
      <c r="H137" s="19">
        <f t="shared" si="64"/>
        <v>32.790000000000006</v>
      </c>
      <c r="I137" s="19">
        <f t="shared" si="64"/>
        <v>104.3</v>
      </c>
      <c r="J137" s="19">
        <f t="shared" si="64"/>
        <v>788.4</v>
      </c>
      <c r="K137" s="25"/>
      <c r="L137" s="19">
        <f t="shared" ref="L137" si="65">SUM(L128:L136)</f>
        <v>135.6</v>
      </c>
    </row>
    <row r="138" spans="1:12" ht="15.75" thickBot="1" x14ac:dyDescent="0.25">
      <c r="A138" s="31">
        <f>A120</f>
        <v>2</v>
      </c>
      <c r="B138" s="31">
        <f>B120</f>
        <v>7</v>
      </c>
      <c r="C138" s="83" t="s">
        <v>4</v>
      </c>
      <c r="D138" s="84"/>
      <c r="E138" s="29"/>
      <c r="F138" s="30">
        <f>F127+F137</f>
        <v>1425</v>
      </c>
      <c r="G138" s="30">
        <f t="shared" ref="G138" si="66">G127+G137</f>
        <v>53.900000000000006</v>
      </c>
      <c r="H138" s="30">
        <f t="shared" ref="H138" si="67">H127+H137</f>
        <v>46.390000000000008</v>
      </c>
      <c r="I138" s="30">
        <f t="shared" ref="I138" si="68">I127+I137</f>
        <v>216</v>
      </c>
      <c r="J138" s="30">
        <f t="shared" ref="J138:L138" si="69">J127+J137</f>
        <v>1548.4</v>
      </c>
      <c r="K138" s="30"/>
      <c r="L138" s="30">
        <f t="shared" si="69"/>
        <v>236.1</v>
      </c>
    </row>
    <row r="139" spans="1:12" ht="15" x14ac:dyDescent="0.25">
      <c r="A139" s="20">
        <v>2</v>
      </c>
      <c r="B139" s="21">
        <v>8</v>
      </c>
      <c r="C139" s="22" t="s">
        <v>19</v>
      </c>
      <c r="D139" s="5" t="s">
        <v>20</v>
      </c>
      <c r="E139" s="36" t="s">
        <v>63</v>
      </c>
      <c r="F139" s="37">
        <v>60</v>
      </c>
      <c r="G139" s="37">
        <v>0.5</v>
      </c>
      <c r="H139" s="37">
        <v>1.6</v>
      </c>
      <c r="I139" s="37">
        <v>2.1</v>
      </c>
      <c r="J139" s="37">
        <v>47.3</v>
      </c>
      <c r="K139" s="38"/>
      <c r="L139" s="37">
        <v>14</v>
      </c>
    </row>
    <row r="140" spans="1:12" ht="15.75" thickBot="1" x14ac:dyDescent="0.3">
      <c r="A140" s="23"/>
      <c r="B140" s="15"/>
      <c r="C140" s="11"/>
      <c r="D140" s="6"/>
      <c r="E140" s="80" t="s">
        <v>84</v>
      </c>
      <c r="F140" s="40">
        <v>200</v>
      </c>
      <c r="G140" s="40">
        <v>20</v>
      </c>
      <c r="H140" s="40">
        <v>17</v>
      </c>
      <c r="I140" s="40">
        <v>25</v>
      </c>
      <c r="J140" s="40">
        <v>333</v>
      </c>
      <c r="K140" s="41">
        <v>375</v>
      </c>
      <c r="L140" s="40">
        <v>80.5</v>
      </c>
    </row>
    <row r="141" spans="1:12" ht="15" x14ac:dyDescent="0.25">
      <c r="A141" s="23"/>
      <c r="B141" s="15"/>
      <c r="C141" s="11"/>
      <c r="D141" s="7" t="s">
        <v>21</v>
      </c>
      <c r="E141" s="48" t="s">
        <v>70</v>
      </c>
      <c r="F141" s="40">
        <v>200</v>
      </c>
      <c r="G141" s="40">
        <v>0.3</v>
      </c>
      <c r="H141" s="40">
        <v>0.2</v>
      </c>
      <c r="I141" s="40">
        <v>14.2</v>
      </c>
      <c r="J141" s="40">
        <v>60</v>
      </c>
      <c r="K141" s="41">
        <v>487</v>
      </c>
      <c r="L141" s="40">
        <v>15</v>
      </c>
    </row>
    <row r="142" spans="1:12" ht="15.75" customHeight="1" x14ac:dyDescent="0.25">
      <c r="A142" s="23"/>
      <c r="B142" s="15"/>
      <c r="C142" s="11"/>
      <c r="D142" s="7" t="s">
        <v>22</v>
      </c>
      <c r="E142" s="52" t="s">
        <v>67</v>
      </c>
      <c r="F142" s="40">
        <v>30</v>
      </c>
      <c r="G142" s="40">
        <v>1.5</v>
      </c>
      <c r="H142" s="40">
        <v>0</v>
      </c>
      <c r="I142" s="40">
        <v>18.7</v>
      </c>
      <c r="J142" s="40">
        <v>99</v>
      </c>
      <c r="K142" s="41">
        <v>465</v>
      </c>
      <c r="L142" s="40">
        <v>2</v>
      </c>
    </row>
    <row r="143" spans="1:12" ht="15" x14ac:dyDescent="0.25">
      <c r="A143" s="23"/>
      <c r="B143" s="15"/>
      <c r="C143" s="11"/>
      <c r="D143" s="7" t="s">
        <v>23</v>
      </c>
      <c r="E143" s="52" t="s">
        <v>68</v>
      </c>
      <c r="F143" s="40">
        <v>40</v>
      </c>
      <c r="G143" s="40">
        <v>3.7</v>
      </c>
      <c r="H143" s="40">
        <v>1.6</v>
      </c>
      <c r="I143" s="40">
        <v>15</v>
      </c>
      <c r="J143" s="40">
        <v>107</v>
      </c>
      <c r="K143" s="41">
        <v>77</v>
      </c>
      <c r="L143" s="40">
        <v>2.5</v>
      </c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530</v>
      </c>
      <c r="G146" s="19">
        <f t="shared" ref="G146:J146" si="70">SUM(G139:G145)</f>
        <v>26</v>
      </c>
      <c r="H146" s="19">
        <f t="shared" si="70"/>
        <v>20.400000000000002</v>
      </c>
      <c r="I146" s="19">
        <f t="shared" si="70"/>
        <v>75</v>
      </c>
      <c r="J146" s="19">
        <f t="shared" si="70"/>
        <v>646.29999999999995</v>
      </c>
      <c r="K146" s="25"/>
      <c r="L146" s="19">
        <f t="shared" ref="L146" si="71">SUM(L139:L145)</f>
        <v>114</v>
      </c>
    </row>
    <row r="147" spans="1:12" ht="15" x14ac:dyDescent="0.25">
      <c r="A147" s="26">
        <f>A139</f>
        <v>2</v>
      </c>
      <c r="B147" s="13">
        <f>B139</f>
        <v>8</v>
      </c>
      <c r="C147" s="10" t="s">
        <v>24</v>
      </c>
      <c r="D147" s="7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26</v>
      </c>
      <c r="E148" s="52" t="s">
        <v>71</v>
      </c>
      <c r="F148" s="40">
        <v>250</v>
      </c>
      <c r="G148" s="40">
        <v>8.9</v>
      </c>
      <c r="H148" s="40">
        <v>10.9</v>
      </c>
      <c r="I148" s="40">
        <v>33.700000000000003</v>
      </c>
      <c r="J148" s="40">
        <v>93.8</v>
      </c>
      <c r="K148" s="41">
        <v>115</v>
      </c>
      <c r="L148" s="40">
        <v>16.8</v>
      </c>
    </row>
    <row r="149" spans="1:12" ht="15" x14ac:dyDescent="0.25">
      <c r="A149" s="23"/>
      <c r="B149" s="15"/>
      <c r="C149" s="11"/>
      <c r="D149" s="7" t="s">
        <v>27</v>
      </c>
      <c r="E149" s="52" t="s">
        <v>49</v>
      </c>
      <c r="F149" s="40">
        <v>150</v>
      </c>
      <c r="G149" s="40">
        <v>4</v>
      </c>
      <c r="H149" s="40">
        <v>9</v>
      </c>
      <c r="I149" s="40">
        <v>23</v>
      </c>
      <c r="J149" s="40">
        <v>156</v>
      </c>
      <c r="K149" s="41">
        <v>377</v>
      </c>
      <c r="L149" s="40">
        <v>16</v>
      </c>
    </row>
    <row r="150" spans="1:12" ht="15" x14ac:dyDescent="0.25">
      <c r="A150" s="23"/>
      <c r="B150" s="15"/>
      <c r="C150" s="11"/>
      <c r="D150" s="7" t="s">
        <v>28</v>
      </c>
      <c r="E150" s="52" t="s">
        <v>72</v>
      </c>
      <c r="F150" s="40">
        <v>100</v>
      </c>
      <c r="G150" s="40">
        <v>18.899999999999999</v>
      </c>
      <c r="H150" s="40">
        <v>13.1</v>
      </c>
      <c r="I150" s="40">
        <v>7.2</v>
      </c>
      <c r="J150" s="40">
        <v>274</v>
      </c>
      <c r="K150" s="41">
        <v>373</v>
      </c>
      <c r="L150" s="40">
        <v>86</v>
      </c>
    </row>
    <row r="151" spans="1:12" ht="15" x14ac:dyDescent="0.25">
      <c r="A151" s="23"/>
      <c r="B151" s="15"/>
      <c r="C151" s="11"/>
      <c r="D151" s="7" t="s">
        <v>29</v>
      </c>
      <c r="E151" s="52" t="s">
        <v>50</v>
      </c>
      <c r="F151" s="40">
        <v>200</v>
      </c>
      <c r="G151" s="40">
        <v>0</v>
      </c>
      <c r="H151" s="40">
        <v>0</v>
      </c>
      <c r="I151" s="40">
        <v>20</v>
      </c>
      <c r="J151" s="40">
        <v>74</v>
      </c>
      <c r="K151" s="41">
        <v>496</v>
      </c>
      <c r="L151" s="40">
        <v>7.3</v>
      </c>
    </row>
    <row r="152" spans="1:12" ht="15" x14ac:dyDescent="0.25">
      <c r="A152" s="23"/>
      <c r="B152" s="15"/>
      <c r="C152" s="11"/>
      <c r="D152" s="7" t="s">
        <v>30</v>
      </c>
      <c r="E152" s="52" t="s">
        <v>45</v>
      </c>
      <c r="F152" s="53">
        <v>50</v>
      </c>
      <c r="G152" s="54">
        <v>1</v>
      </c>
      <c r="H152" s="53">
        <v>0</v>
      </c>
      <c r="I152" s="53">
        <v>15</v>
      </c>
      <c r="J152" s="53">
        <v>92</v>
      </c>
      <c r="K152" s="55"/>
      <c r="L152" s="40">
        <v>3.5</v>
      </c>
    </row>
    <row r="153" spans="1:12" ht="15" x14ac:dyDescent="0.25">
      <c r="A153" s="23"/>
      <c r="B153" s="15"/>
      <c r="C153" s="11"/>
      <c r="D153" s="7" t="s">
        <v>31</v>
      </c>
      <c r="E153" s="52" t="s">
        <v>46</v>
      </c>
      <c r="F153" s="53">
        <v>30</v>
      </c>
      <c r="G153" s="54">
        <v>3</v>
      </c>
      <c r="H153" s="53">
        <v>1</v>
      </c>
      <c r="I153" s="53">
        <v>14</v>
      </c>
      <c r="J153" s="53">
        <v>75</v>
      </c>
      <c r="K153" s="55"/>
      <c r="L153" s="40">
        <v>2</v>
      </c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780</v>
      </c>
      <c r="G156" s="19">
        <f t="shared" ref="G156:J156" si="72">SUM(G147:G155)</f>
        <v>35.799999999999997</v>
      </c>
      <c r="H156" s="19">
        <f t="shared" si="72"/>
        <v>34</v>
      </c>
      <c r="I156" s="19">
        <f t="shared" si="72"/>
        <v>112.9</v>
      </c>
      <c r="J156" s="19">
        <f t="shared" si="72"/>
        <v>764.8</v>
      </c>
      <c r="K156" s="25"/>
      <c r="L156" s="19">
        <f t="shared" ref="L156" si="73">SUM(L147:L155)</f>
        <v>131.6</v>
      </c>
    </row>
    <row r="157" spans="1:12" ht="15.75" thickBot="1" x14ac:dyDescent="0.25">
      <c r="A157" s="27">
        <f>A139</f>
        <v>2</v>
      </c>
      <c r="B157" s="28">
        <f>B139</f>
        <v>8</v>
      </c>
      <c r="C157" s="83" t="s">
        <v>4</v>
      </c>
      <c r="D157" s="84"/>
      <c r="E157" s="29"/>
      <c r="F157" s="30">
        <f>F146+F156</f>
        <v>1310</v>
      </c>
      <c r="G157" s="30">
        <f t="shared" ref="G157" si="74">G146+G156</f>
        <v>61.8</v>
      </c>
      <c r="H157" s="30">
        <f t="shared" ref="H157" si="75">H146+H156</f>
        <v>54.400000000000006</v>
      </c>
      <c r="I157" s="30">
        <f t="shared" ref="I157" si="76">I146+I156</f>
        <v>187.9</v>
      </c>
      <c r="J157" s="30">
        <f t="shared" ref="J157:L157" si="77">J146+J156</f>
        <v>1411.1</v>
      </c>
      <c r="K157" s="30"/>
      <c r="L157" s="30">
        <f t="shared" si="77"/>
        <v>245.6</v>
      </c>
    </row>
    <row r="158" spans="1:12" ht="15" x14ac:dyDescent="0.25">
      <c r="A158" s="20">
        <v>2</v>
      </c>
      <c r="B158" s="21">
        <v>9</v>
      </c>
      <c r="C158" s="22" t="s">
        <v>19</v>
      </c>
      <c r="D158" s="5" t="s">
        <v>20</v>
      </c>
      <c r="E158" s="79" t="s">
        <v>85</v>
      </c>
      <c r="F158" s="37">
        <v>200</v>
      </c>
      <c r="G158" s="37">
        <v>8.4</v>
      </c>
      <c r="H158" s="37">
        <v>7.6</v>
      </c>
      <c r="I158" s="37">
        <v>36.799999999999997</v>
      </c>
      <c r="J158" s="37">
        <v>296</v>
      </c>
      <c r="K158" s="38">
        <v>223</v>
      </c>
      <c r="L158" s="37">
        <v>24</v>
      </c>
    </row>
    <row r="159" spans="1:12" ht="15" x14ac:dyDescent="0.25">
      <c r="A159" s="23"/>
      <c r="B159" s="15"/>
      <c r="C159" s="11"/>
      <c r="D159" s="6"/>
      <c r="E159" s="52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3"/>
      <c r="B160" s="15"/>
      <c r="C160" s="11"/>
      <c r="D160" s="7" t="s">
        <v>21</v>
      </c>
      <c r="E160" s="80" t="s">
        <v>58</v>
      </c>
      <c r="F160" s="40">
        <v>200</v>
      </c>
      <c r="G160" s="40">
        <v>0</v>
      </c>
      <c r="H160" s="40">
        <v>3</v>
      </c>
      <c r="I160" s="40">
        <v>10</v>
      </c>
      <c r="J160" s="40">
        <v>56.4</v>
      </c>
      <c r="K160" s="41">
        <v>457</v>
      </c>
      <c r="L160" s="40">
        <v>3.2</v>
      </c>
    </row>
    <row r="161" spans="1:12" ht="15" x14ac:dyDescent="0.25">
      <c r="A161" s="23"/>
      <c r="B161" s="15"/>
      <c r="C161" s="11"/>
      <c r="D161" s="7" t="s">
        <v>22</v>
      </c>
      <c r="E161" s="52" t="s">
        <v>52</v>
      </c>
      <c r="F161" s="40">
        <v>30</v>
      </c>
      <c r="G161" s="40">
        <v>1.5</v>
      </c>
      <c r="H161" s="40"/>
      <c r="I161" s="40">
        <v>18.7</v>
      </c>
      <c r="J161" s="40">
        <v>99</v>
      </c>
      <c r="K161" s="41"/>
      <c r="L161" s="40">
        <v>2</v>
      </c>
    </row>
    <row r="162" spans="1:12" ht="15.75" thickBot="1" x14ac:dyDescent="0.3">
      <c r="A162" s="23"/>
      <c r="B162" s="15"/>
      <c r="C162" s="11"/>
      <c r="D162" s="7" t="s">
        <v>23</v>
      </c>
      <c r="E162" s="81" t="s">
        <v>59</v>
      </c>
      <c r="F162" s="40">
        <v>200</v>
      </c>
      <c r="G162" s="40">
        <v>0.8</v>
      </c>
      <c r="H162" s="40">
        <v>0.8</v>
      </c>
      <c r="I162" s="40">
        <v>19.600000000000001</v>
      </c>
      <c r="J162" s="40">
        <v>94</v>
      </c>
      <c r="K162" s="41"/>
      <c r="L162" s="40">
        <v>40</v>
      </c>
    </row>
    <row r="163" spans="1:12" ht="15" x14ac:dyDescent="0.25">
      <c r="A163" s="23"/>
      <c r="B163" s="15"/>
      <c r="C163" s="11"/>
      <c r="D163" s="6"/>
      <c r="E163" s="76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630</v>
      </c>
      <c r="G165" s="19">
        <f t="shared" ref="G165:J165" si="78">SUM(G158:G164)</f>
        <v>10.700000000000001</v>
      </c>
      <c r="H165" s="19">
        <f t="shared" si="78"/>
        <v>11.4</v>
      </c>
      <c r="I165" s="19">
        <f t="shared" si="78"/>
        <v>85.1</v>
      </c>
      <c r="J165" s="19">
        <f t="shared" si="78"/>
        <v>545.4</v>
      </c>
      <c r="K165" s="25"/>
      <c r="L165" s="19">
        <f t="shared" ref="L165" si="79">SUM(L158:L164)</f>
        <v>69.2</v>
      </c>
    </row>
    <row r="166" spans="1:12" ht="15" x14ac:dyDescent="0.25">
      <c r="A166" s="26">
        <f>A158</f>
        <v>2</v>
      </c>
      <c r="B166" s="13">
        <f>B158</f>
        <v>9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26</v>
      </c>
      <c r="E167" s="52" t="s">
        <v>64</v>
      </c>
      <c r="F167" s="40">
        <v>250</v>
      </c>
      <c r="G167" s="40">
        <v>2</v>
      </c>
      <c r="H167" s="40">
        <v>3</v>
      </c>
      <c r="I167" s="40">
        <v>9</v>
      </c>
      <c r="J167" s="40">
        <v>88</v>
      </c>
      <c r="K167" s="41">
        <v>104</v>
      </c>
      <c r="L167" s="40">
        <v>17.5</v>
      </c>
    </row>
    <row r="168" spans="1:12" ht="15" x14ac:dyDescent="0.25">
      <c r="A168" s="23"/>
      <c r="B168" s="15"/>
      <c r="C168" s="11"/>
      <c r="D168" s="7" t="s">
        <v>27</v>
      </c>
      <c r="E168" s="80" t="s">
        <v>86</v>
      </c>
      <c r="F168" s="40">
        <v>150</v>
      </c>
      <c r="G168" s="40">
        <v>2.2000000000000002</v>
      </c>
      <c r="H168" s="40">
        <v>7.4</v>
      </c>
      <c r="I168" s="40">
        <v>17.399999999999999</v>
      </c>
      <c r="J168" s="40">
        <v>154</v>
      </c>
      <c r="K168" s="41">
        <v>177</v>
      </c>
      <c r="L168" s="40">
        <v>26</v>
      </c>
    </row>
    <row r="169" spans="1:12" ht="15" x14ac:dyDescent="0.25">
      <c r="A169" s="23"/>
      <c r="B169" s="15"/>
      <c r="C169" s="11"/>
      <c r="D169" s="7" t="s">
        <v>28</v>
      </c>
      <c r="E169" s="52" t="s">
        <v>65</v>
      </c>
      <c r="F169" s="40">
        <v>100</v>
      </c>
      <c r="G169" s="40">
        <v>16</v>
      </c>
      <c r="H169" s="40">
        <v>15</v>
      </c>
      <c r="I169" s="40">
        <v>18</v>
      </c>
      <c r="J169" s="40">
        <v>273</v>
      </c>
      <c r="K169" s="41">
        <v>372</v>
      </c>
      <c r="L169" s="40">
        <v>90.8</v>
      </c>
    </row>
    <row r="170" spans="1:12" ht="15" x14ac:dyDescent="0.25">
      <c r="A170" s="23"/>
      <c r="B170" s="15"/>
      <c r="C170" s="11"/>
      <c r="D170" s="7" t="s">
        <v>29</v>
      </c>
      <c r="E170" s="52" t="s">
        <v>44</v>
      </c>
      <c r="F170" s="53">
        <v>200</v>
      </c>
      <c r="G170" s="54">
        <v>0</v>
      </c>
      <c r="H170" s="53">
        <v>0</v>
      </c>
      <c r="I170" s="53">
        <v>23</v>
      </c>
      <c r="J170" s="53">
        <v>90</v>
      </c>
      <c r="K170" s="55">
        <v>507</v>
      </c>
      <c r="L170" s="40">
        <v>11.5</v>
      </c>
    </row>
    <row r="171" spans="1:12" ht="15" x14ac:dyDescent="0.25">
      <c r="A171" s="23"/>
      <c r="B171" s="15"/>
      <c r="C171" s="11"/>
      <c r="D171" s="7" t="s">
        <v>30</v>
      </c>
      <c r="E171" s="52" t="s">
        <v>45</v>
      </c>
      <c r="F171" s="53">
        <v>50</v>
      </c>
      <c r="G171" s="54">
        <v>1</v>
      </c>
      <c r="H171" s="53">
        <v>0</v>
      </c>
      <c r="I171" s="53">
        <v>15</v>
      </c>
      <c r="J171" s="53">
        <v>92</v>
      </c>
      <c r="K171" s="55"/>
      <c r="L171" s="40">
        <v>3.5</v>
      </c>
    </row>
    <row r="172" spans="1:12" ht="15" x14ac:dyDescent="0.25">
      <c r="A172" s="23"/>
      <c r="B172" s="15"/>
      <c r="C172" s="11"/>
      <c r="D172" s="7" t="s">
        <v>31</v>
      </c>
      <c r="E172" s="52" t="s">
        <v>46</v>
      </c>
      <c r="F172" s="53">
        <v>30</v>
      </c>
      <c r="G172" s="54">
        <v>3</v>
      </c>
      <c r="H172" s="53">
        <v>1</v>
      </c>
      <c r="I172" s="53">
        <v>14</v>
      </c>
      <c r="J172" s="53">
        <v>75</v>
      </c>
      <c r="K172" s="55"/>
      <c r="L172" s="40">
        <v>2</v>
      </c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780</v>
      </c>
      <c r="G175" s="19">
        <f t="shared" ref="G175:J175" si="80">SUM(G166:G174)</f>
        <v>24.2</v>
      </c>
      <c r="H175" s="19">
        <f t="shared" si="80"/>
        <v>26.4</v>
      </c>
      <c r="I175" s="19">
        <f t="shared" si="80"/>
        <v>96.4</v>
      </c>
      <c r="J175" s="19">
        <f t="shared" si="80"/>
        <v>772</v>
      </c>
      <c r="K175" s="25"/>
      <c r="L175" s="19">
        <f t="shared" ref="L175" si="81">SUM(L166:L174)</f>
        <v>151.30000000000001</v>
      </c>
    </row>
    <row r="176" spans="1:12" ht="15.75" thickBot="1" x14ac:dyDescent="0.25">
      <c r="A176" s="27">
        <f>A158</f>
        <v>2</v>
      </c>
      <c r="B176" s="28">
        <f>B158</f>
        <v>9</v>
      </c>
      <c r="C176" s="83" t="s">
        <v>4</v>
      </c>
      <c r="D176" s="84"/>
      <c r="E176" s="29"/>
      <c r="F176" s="30">
        <f>F165+F175</f>
        <v>1410</v>
      </c>
      <c r="G176" s="30">
        <f t="shared" ref="G176" si="82">G165+G175</f>
        <v>34.9</v>
      </c>
      <c r="H176" s="30">
        <f t="shared" ref="H176" si="83">H165+H175</f>
        <v>37.799999999999997</v>
      </c>
      <c r="I176" s="30">
        <f t="shared" ref="I176" si="84">I165+I175</f>
        <v>181.5</v>
      </c>
      <c r="J176" s="30">
        <f t="shared" ref="J176:L176" si="85">J165+J175</f>
        <v>1317.4</v>
      </c>
      <c r="K176" s="30"/>
      <c r="L176" s="30">
        <f t="shared" si="85"/>
        <v>220.5</v>
      </c>
    </row>
    <row r="177" spans="1:12" ht="15" x14ac:dyDescent="0.25">
      <c r="A177" s="20">
        <v>2</v>
      </c>
      <c r="B177" s="21">
        <v>10</v>
      </c>
      <c r="C177" s="22" t="s">
        <v>19</v>
      </c>
      <c r="D177" s="5" t="s">
        <v>20</v>
      </c>
      <c r="E177" s="52" t="s">
        <v>49</v>
      </c>
      <c r="F177" s="40">
        <v>150</v>
      </c>
      <c r="G177" s="40">
        <v>4</v>
      </c>
      <c r="H177" s="40">
        <v>9</v>
      </c>
      <c r="I177" s="40">
        <v>23</v>
      </c>
      <c r="J177" s="40">
        <v>156</v>
      </c>
      <c r="K177" s="41">
        <v>377</v>
      </c>
      <c r="L177" s="40">
        <v>16</v>
      </c>
    </row>
    <row r="178" spans="1:12" ht="15" x14ac:dyDescent="0.25">
      <c r="A178" s="23"/>
      <c r="B178" s="15"/>
      <c r="C178" s="11"/>
      <c r="D178" s="6"/>
      <c r="E178" s="52" t="s">
        <v>72</v>
      </c>
      <c r="F178" s="40">
        <v>100</v>
      </c>
      <c r="G178" s="40">
        <v>18.899999999999999</v>
      </c>
      <c r="H178" s="40">
        <v>13.1</v>
      </c>
      <c r="I178" s="40">
        <v>7.2</v>
      </c>
      <c r="J178" s="40">
        <v>274</v>
      </c>
      <c r="K178" s="41">
        <v>373</v>
      </c>
      <c r="L178" s="40">
        <v>86</v>
      </c>
    </row>
    <row r="179" spans="1:12" ht="15" x14ac:dyDescent="0.25">
      <c r="A179" s="23"/>
      <c r="B179" s="15"/>
      <c r="C179" s="11"/>
      <c r="D179" s="7" t="s">
        <v>21</v>
      </c>
      <c r="E179" s="80" t="s">
        <v>87</v>
      </c>
      <c r="F179" s="40">
        <v>200</v>
      </c>
      <c r="G179" s="40">
        <v>0</v>
      </c>
      <c r="H179" s="40">
        <v>0</v>
      </c>
      <c r="I179" s="40">
        <v>20</v>
      </c>
      <c r="J179" s="40">
        <v>74</v>
      </c>
      <c r="K179" s="41">
        <v>496</v>
      </c>
      <c r="L179" s="40">
        <v>4.2</v>
      </c>
    </row>
    <row r="180" spans="1:12" ht="15" x14ac:dyDescent="0.25">
      <c r="A180" s="23"/>
      <c r="B180" s="15"/>
      <c r="C180" s="11"/>
      <c r="D180" s="7" t="s">
        <v>22</v>
      </c>
      <c r="E180" s="52" t="s">
        <v>67</v>
      </c>
      <c r="F180" s="40">
        <v>30</v>
      </c>
      <c r="G180" s="40">
        <v>1.5</v>
      </c>
      <c r="H180" s="40">
        <v>0</v>
      </c>
      <c r="I180" s="40">
        <v>18.7</v>
      </c>
      <c r="J180" s="40">
        <v>99</v>
      </c>
      <c r="K180" s="41">
        <v>465</v>
      </c>
      <c r="L180" s="40">
        <v>2</v>
      </c>
    </row>
    <row r="181" spans="1:12" ht="15" x14ac:dyDescent="0.25">
      <c r="A181" s="23"/>
      <c r="B181" s="15"/>
      <c r="C181" s="11"/>
      <c r="D181" s="7" t="s">
        <v>23</v>
      </c>
      <c r="E181" s="52" t="s">
        <v>68</v>
      </c>
      <c r="F181" s="40">
        <v>40</v>
      </c>
      <c r="G181" s="40">
        <v>3.7</v>
      </c>
      <c r="H181" s="40">
        <v>1.6</v>
      </c>
      <c r="I181" s="40">
        <v>15</v>
      </c>
      <c r="J181" s="40">
        <v>107</v>
      </c>
      <c r="K181" s="41">
        <v>77</v>
      </c>
      <c r="L181" s="40">
        <v>2.5</v>
      </c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520</v>
      </c>
      <c r="G184" s="19">
        <f t="shared" ref="G184:J184" si="86">SUM(G177:G183)</f>
        <v>28.099999999999998</v>
      </c>
      <c r="H184" s="19">
        <f t="shared" si="86"/>
        <v>23.700000000000003</v>
      </c>
      <c r="I184" s="19">
        <f t="shared" si="86"/>
        <v>83.9</v>
      </c>
      <c r="J184" s="19">
        <f t="shared" si="86"/>
        <v>710</v>
      </c>
      <c r="K184" s="25"/>
      <c r="L184" s="19">
        <f t="shared" ref="L184" si="87">SUM(L177:L183)</f>
        <v>110.7</v>
      </c>
    </row>
    <row r="185" spans="1:12" ht="15" x14ac:dyDescent="0.25">
      <c r="A185" s="26">
        <f>A177</f>
        <v>2</v>
      </c>
      <c r="B185" s="13">
        <f>B177</f>
        <v>10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26</v>
      </c>
      <c r="E186" s="52" t="s">
        <v>60</v>
      </c>
      <c r="F186" s="40">
        <v>250</v>
      </c>
      <c r="G186" s="40">
        <v>3</v>
      </c>
      <c r="H186" s="40">
        <v>5</v>
      </c>
      <c r="I186" s="40">
        <v>18</v>
      </c>
      <c r="J186" s="40">
        <v>131</v>
      </c>
      <c r="K186" s="41">
        <v>100</v>
      </c>
      <c r="L186" s="40">
        <v>21</v>
      </c>
    </row>
    <row r="187" spans="1:12" ht="15" x14ac:dyDescent="0.25">
      <c r="A187" s="23"/>
      <c r="B187" s="15"/>
      <c r="C187" s="11"/>
      <c r="D187" s="7" t="s">
        <v>27</v>
      </c>
      <c r="E187" s="80" t="s">
        <v>84</v>
      </c>
      <c r="F187" s="40">
        <v>200</v>
      </c>
      <c r="G187" s="40">
        <v>20</v>
      </c>
      <c r="H187" s="40">
        <v>17</v>
      </c>
      <c r="I187" s="40">
        <v>25</v>
      </c>
      <c r="J187" s="40">
        <v>333</v>
      </c>
      <c r="K187" s="41">
        <v>375</v>
      </c>
      <c r="L187" s="40">
        <v>80.5</v>
      </c>
    </row>
    <row r="188" spans="1:12" ht="15" x14ac:dyDescent="0.25">
      <c r="A188" s="23"/>
      <c r="B188" s="15"/>
      <c r="C188" s="11"/>
      <c r="D188" s="7" t="s">
        <v>28</v>
      </c>
      <c r="E188" s="52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29</v>
      </c>
      <c r="E189" s="80" t="s">
        <v>62</v>
      </c>
      <c r="F189" s="40">
        <v>200</v>
      </c>
      <c r="G189" s="40">
        <v>0.1</v>
      </c>
      <c r="H189" s="40">
        <v>3.09</v>
      </c>
      <c r="I189" s="40">
        <v>9.8000000000000007</v>
      </c>
      <c r="J189" s="40">
        <v>56.4</v>
      </c>
      <c r="K189" s="41">
        <v>459</v>
      </c>
      <c r="L189" s="40">
        <v>5.5</v>
      </c>
    </row>
    <row r="190" spans="1:12" ht="15" x14ac:dyDescent="0.25">
      <c r="A190" s="23"/>
      <c r="B190" s="15"/>
      <c r="C190" s="11"/>
      <c r="D190" s="7" t="s">
        <v>30</v>
      </c>
      <c r="E190" s="52" t="s">
        <v>45</v>
      </c>
      <c r="F190" s="53">
        <v>50</v>
      </c>
      <c r="G190" s="54">
        <v>1</v>
      </c>
      <c r="H190" s="53">
        <v>0</v>
      </c>
      <c r="I190" s="53">
        <v>15</v>
      </c>
      <c r="J190" s="53">
        <v>92</v>
      </c>
      <c r="K190" s="55"/>
      <c r="L190" s="40">
        <v>3.5</v>
      </c>
    </row>
    <row r="191" spans="1:12" ht="15" x14ac:dyDescent="0.25">
      <c r="A191" s="23"/>
      <c r="B191" s="15"/>
      <c r="C191" s="11"/>
      <c r="D191" s="7" t="s">
        <v>31</v>
      </c>
      <c r="E191" s="52" t="s">
        <v>46</v>
      </c>
      <c r="F191" s="53">
        <v>30</v>
      </c>
      <c r="G191" s="54">
        <v>3</v>
      </c>
      <c r="H191" s="53">
        <v>1</v>
      </c>
      <c r="I191" s="53">
        <v>14</v>
      </c>
      <c r="J191" s="53">
        <v>75</v>
      </c>
      <c r="K191" s="55"/>
      <c r="L191" s="40">
        <v>2</v>
      </c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730</v>
      </c>
      <c r="G194" s="19">
        <f t="shared" ref="G194:J194" si="88">SUM(G185:G193)</f>
        <v>27.1</v>
      </c>
      <c r="H194" s="19">
        <f t="shared" si="88"/>
        <v>26.09</v>
      </c>
      <c r="I194" s="19">
        <f t="shared" si="88"/>
        <v>81.8</v>
      </c>
      <c r="J194" s="19">
        <f t="shared" si="88"/>
        <v>687.4</v>
      </c>
      <c r="K194" s="25"/>
      <c r="L194" s="19">
        <f t="shared" ref="L194" si="89">SUM(L185:L193)</f>
        <v>112.5</v>
      </c>
    </row>
    <row r="195" spans="1:12" ht="15.75" thickBot="1" x14ac:dyDescent="0.25">
      <c r="A195" s="27">
        <f>A177</f>
        <v>2</v>
      </c>
      <c r="B195" s="28">
        <f>B177</f>
        <v>10</v>
      </c>
      <c r="C195" s="83" t="s">
        <v>4</v>
      </c>
      <c r="D195" s="84"/>
      <c r="E195" s="29"/>
      <c r="F195" s="30">
        <f>F184+F194</f>
        <v>1250</v>
      </c>
      <c r="G195" s="30">
        <f t="shared" ref="G195" si="90">G184+G194</f>
        <v>55.2</v>
      </c>
      <c r="H195" s="30">
        <f t="shared" ref="H195" si="91">H184+H194</f>
        <v>49.790000000000006</v>
      </c>
      <c r="I195" s="30">
        <f t="shared" ref="I195" si="92">I184+I194</f>
        <v>165.7</v>
      </c>
      <c r="J195" s="30">
        <f t="shared" ref="J195:L195" si="93">J184+J194</f>
        <v>1397.4</v>
      </c>
      <c r="K195" s="30"/>
      <c r="L195" s="30">
        <f t="shared" si="93"/>
        <v>223.2</v>
      </c>
    </row>
    <row r="196" spans="1:12" ht="12.75" customHeight="1" x14ac:dyDescent="0.25">
      <c r="A196" s="20">
        <v>1</v>
      </c>
      <c r="B196" s="21">
        <v>11</v>
      </c>
      <c r="C196" s="22" t="s">
        <v>19</v>
      </c>
      <c r="D196" s="5" t="s">
        <v>20</v>
      </c>
      <c r="E196" s="48" t="s">
        <v>38</v>
      </c>
      <c r="F196" s="49">
        <v>200</v>
      </c>
      <c r="G196" s="50">
        <v>12</v>
      </c>
      <c r="H196" s="49">
        <v>10</v>
      </c>
      <c r="I196" s="49">
        <v>36</v>
      </c>
      <c r="J196" s="49">
        <v>296</v>
      </c>
      <c r="K196" s="51">
        <v>226</v>
      </c>
      <c r="L196" s="37">
        <v>28.5</v>
      </c>
    </row>
    <row r="197" spans="1:12" ht="15" x14ac:dyDescent="0.25">
      <c r="A197" s="23"/>
      <c r="B197" s="15"/>
      <c r="C197" s="11"/>
      <c r="D197" s="6"/>
      <c r="E197" s="52" t="s">
        <v>39</v>
      </c>
      <c r="F197" s="53">
        <v>200</v>
      </c>
      <c r="G197" s="54">
        <v>0</v>
      </c>
      <c r="H197" s="53">
        <v>3</v>
      </c>
      <c r="I197" s="53">
        <v>11</v>
      </c>
      <c r="J197" s="53">
        <v>145</v>
      </c>
      <c r="K197" s="55">
        <v>457</v>
      </c>
      <c r="L197" s="40">
        <v>16</v>
      </c>
    </row>
    <row r="198" spans="1:12" ht="15" x14ac:dyDescent="0.25">
      <c r="A198" s="23"/>
      <c r="B198" s="15"/>
      <c r="C198" s="11"/>
      <c r="D198" s="7" t="s">
        <v>21</v>
      </c>
      <c r="E198" s="52" t="s">
        <v>40</v>
      </c>
      <c r="F198" s="53">
        <v>125</v>
      </c>
      <c r="G198" s="54">
        <v>5</v>
      </c>
      <c r="H198" s="53">
        <v>3</v>
      </c>
      <c r="I198" s="53">
        <v>27</v>
      </c>
      <c r="J198" s="53">
        <v>68</v>
      </c>
      <c r="K198" s="55">
        <v>77</v>
      </c>
      <c r="L198" s="40">
        <v>40</v>
      </c>
    </row>
    <row r="199" spans="1:12" ht="15" x14ac:dyDescent="0.25">
      <c r="A199" s="23"/>
      <c r="B199" s="15"/>
      <c r="C199" s="11"/>
      <c r="D199" s="7" t="s">
        <v>22</v>
      </c>
      <c r="E199" s="52" t="s">
        <v>41</v>
      </c>
      <c r="F199" s="53">
        <v>30</v>
      </c>
      <c r="G199" s="54">
        <v>2</v>
      </c>
      <c r="H199" s="53">
        <v>0</v>
      </c>
      <c r="I199" s="53">
        <v>19</v>
      </c>
      <c r="J199" s="53">
        <v>99</v>
      </c>
      <c r="K199" s="55"/>
      <c r="L199" s="40">
        <v>2</v>
      </c>
    </row>
    <row r="200" spans="1:12" ht="15.75" thickBot="1" x14ac:dyDescent="0.3">
      <c r="A200" s="23"/>
      <c r="B200" s="15"/>
      <c r="C200" s="11"/>
      <c r="D200" s="7" t="s">
        <v>23</v>
      </c>
      <c r="E200" s="56"/>
      <c r="F200" s="57"/>
      <c r="G200" s="58"/>
      <c r="H200" s="57"/>
      <c r="I200" s="57"/>
      <c r="J200" s="57"/>
      <c r="K200" s="59"/>
      <c r="L200" s="40"/>
    </row>
    <row r="201" spans="1:12" ht="15" x14ac:dyDescent="0.25">
      <c r="A201" s="23"/>
      <c r="B201" s="15"/>
      <c r="C201" s="11"/>
      <c r="D201" s="6"/>
      <c r="E201" s="48"/>
      <c r="F201" s="60">
        <f t="shared" ref="F201:K201" si="94">SUM(F196:F200)</f>
        <v>555</v>
      </c>
      <c r="G201" s="61">
        <f t="shared" si="94"/>
        <v>19</v>
      </c>
      <c r="H201" s="60">
        <f t="shared" si="94"/>
        <v>16</v>
      </c>
      <c r="I201" s="60">
        <f t="shared" si="94"/>
        <v>93</v>
      </c>
      <c r="J201" s="60">
        <f t="shared" si="94"/>
        <v>608</v>
      </c>
      <c r="K201" s="62">
        <f t="shared" si="94"/>
        <v>760</v>
      </c>
      <c r="L201" s="40"/>
    </row>
    <row r="202" spans="1:12" ht="15" x14ac:dyDescent="0.25">
      <c r="A202" s="23"/>
      <c r="B202" s="15"/>
      <c r="C202" s="11"/>
      <c r="D202" s="6"/>
      <c r="E202" s="52"/>
      <c r="F202" s="53"/>
      <c r="G202" s="54"/>
      <c r="H202" s="53"/>
      <c r="I202" s="53"/>
      <c r="J202" s="53"/>
      <c r="K202" s="55"/>
      <c r="L202" s="40"/>
    </row>
    <row r="203" spans="1:12" ht="15.75" thickBot="1" x14ac:dyDescent="0.3">
      <c r="A203" s="24"/>
      <c r="B203" s="17"/>
      <c r="C203" s="8"/>
      <c r="D203" s="18" t="s">
        <v>32</v>
      </c>
      <c r="E203" s="56"/>
      <c r="F203" s="57"/>
      <c r="G203" s="58"/>
      <c r="H203" s="57"/>
      <c r="I203" s="57"/>
      <c r="J203" s="57"/>
      <c r="K203" s="59"/>
      <c r="L203" s="19">
        <f t="shared" ref="L203" si="95">SUM(L196:L202)</f>
        <v>86.5</v>
      </c>
    </row>
    <row r="204" spans="1:12" ht="15" x14ac:dyDescent="0.25">
      <c r="A204" s="26">
        <f>A196</f>
        <v>1</v>
      </c>
      <c r="B204" s="13">
        <v>11</v>
      </c>
      <c r="C204" s="10" t="s">
        <v>24</v>
      </c>
      <c r="D204" s="7" t="s">
        <v>25</v>
      </c>
      <c r="E204" s="63"/>
      <c r="F204" s="64"/>
      <c r="G204" s="65"/>
      <c r="H204" s="64"/>
      <c r="I204" s="64"/>
      <c r="J204" s="64"/>
      <c r="K204" s="66"/>
      <c r="L204" s="40"/>
    </row>
    <row r="205" spans="1:12" ht="15" x14ac:dyDescent="0.25">
      <c r="A205" s="23"/>
      <c r="B205" s="15"/>
      <c r="C205" s="11"/>
      <c r="D205" s="7" t="s">
        <v>26</v>
      </c>
      <c r="E205" s="52" t="s">
        <v>42</v>
      </c>
      <c r="F205" s="53">
        <v>250</v>
      </c>
      <c r="G205" s="54">
        <v>2</v>
      </c>
      <c r="H205" s="53">
        <v>3</v>
      </c>
      <c r="I205" s="53">
        <v>9</v>
      </c>
      <c r="J205" s="53">
        <v>88</v>
      </c>
      <c r="K205" s="55">
        <v>104</v>
      </c>
      <c r="L205" s="40">
        <v>17.5</v>
      </c>
    </row>
    <row r="206" spans="1:12" ht="15" x14ac:dyDescent="0.25">
      <c r="A206" s="23"/>
      <c r="B206" s="15"/>
      <c r="C206" s="11"/>
      <c r="D206" s="7" t="s">
        <v>27</v>
      </c>
      <c r="E206" s="52" t="s">
        <v>43</v>
      </c>
      <c r="F206" s="53">
        <v>150</v>
      </c>
      <c r="G206" s="54">
        <v>5</v>
      </c>
      <c r="H206" s="53">
        <v>3</v>
      </c>
      <c r="I206" s="53">
        <v>34</v>
      </c>
      <c r="J206" s="53">
        <v>180</v>
      </c>
      <c r="K206" s="55">
        <v>256</v>
      </c>
      <c r="L206" s="40">
        <v>10.8</v>
      </c>
    </row>
    <row r="207" spans="1:12" ht="15" x14ac:dyDescent="0.25">
      <c r="A207" s="23"/>
      <c r="B207" s="15"/>
      <c r="C207" s="11"/>
      <c r="D207" s="7" t="s">
        <v>28</v>
      </c>
      <c r="E207" s="52" t="s">
        <v>66</v>
      </c>
      <c r="F207" s="53">
        <v>100</v>
      </c>
      <c r="G207" s="54">
        <v>15.9</v>
      </c>
      <c r="H207" s="53">
        <v>15.3</v>
      </c>
      <c r="I207" s="53">
        <v>9.1</v>
      </c>
      <c r="J207" s="53">
        <v>260.2</v>
      </c>
      <c r="K207" s="55">
        <v>372</v>
      </c>
      <c r="L207" s="40">
        <v>61.8</v>
      </c>
    </row>
    <row r="208" spans="1:12" ht="15" x14ac:dyDescent="0.25">
      <c r="A208" s="23"/>
      <c r="B208" s="15"/>
      <c r="C208" s="11"/>
      <c r="D208" s="7" t="s">
        <v>29</v>
      </c>
      <c r="E208" s="52" t="s">
        <v>44</v>
      </c>
      <c r="F208" s="53">
        <v>200</v>
      </c>
      <c r="G208" s="54">
        <v>0</v>
      </c>
      <c r="H208" s="53">
        <v>0</v>
      </c>
      <c r="I208" s="53">
        <v>23</v>
      </c>
      <c r="J208" s="53">
        <v>90</v>
      </c>
      <c r="K208" s="55">
        <v>507</v>
      </c>
      <c r="L208" s="40">
        <v>11.5</v>
      </c>
    </row>
    <row r="209" spans="1:12" ht="15" x14ac:dyDescent="0.25">
      <c r="A209" s="23"/>
      <c r="B209" s="15"/>
      <c r="C209" s="11"/>
      <c r="D209" s="7" t="s">
        <v>30</v>
      </c>
      <c r="E209" s="52" t="s">
        <v>45</v>
      </c>
      <c r="F209" s="53">
        <v>50</v>
      </c>
      <c r="G209" s="54">
        <v>1</v>
      </c>
      <c r="H209" s="53">
        <v>0</v>
      </c>
      <c r="I209" s="53">
        <v>15</v>
      </c>
      <c r="J209" s="53">
        <v>92</v>
      </c>
      <c r="K209" s="55"/>
      <c r="L209" s="40">
        <v>3.5</v>
      </c>
    </row>
    <row r="210" spans="1:12" ht="15" x14ac:dyDescent="0.25">
      <c r="A210" s="23"/>
      <c r="B210" s="15"/>
      <c r="C210" s="11"/>
      <c r="D210" s="7" t="s">
        <v>31</v>
      </c>
      <c r="E210" s="52" t="s">
        <v>46</v>
      </c>
      <c r="F210" s="53">
        <v>30</v>
      </c>
      <c r="G210" s="54">
        <v>3</v>
      </c>
      <c r="H210" s="53">
        <v>1</v>
      </c>
      <c r="I210" s="53">
        <v>14</v>
      </c>
      <c r="J210" s="53">
        <v>75</v>
      </c>
      <c r="K210" s="55"/>
      <c r="L210" s="40">
        <v>2</v>
      </c>
    </row>
    <row r="211" spans="1:12" ht="15" x14ac:dyDescent="0.25">
      <c r="A211" s="23"/>
      <c r="B211" s="15"/>
      <c r="C211" s="11"/>
      <c r="D211" s="6"/>
      <c r="E211" s="67"/>
      <c r="F211" s="68"/>
      <c r="G211" s="69"/>
      <c r="H211" s="68"/>
      <c r="I211" s="68"/>
      <c r="J211" s="68"/>
      <c r="K211" s="70"/>
      <c r="L211" s="40"/>
    </row>
    <row r="212" spans="1:12" ht="15.75" thickBot="1" x14ac:dyDescent="0.3">
      <c r="A212" s="23"/>
      <c r="B212" s="15"/>
      <c r="C212" s="11"/>
      <c r="D212" s="6"/>
      <c r="E212" s="71"/>
      <c r="F212" s="72">
        <v>780</v>
      </c>
      <c r="G212" s="73">
        <f>SUM(G205:G211)</f>
        <v>26.9</v>
      </c>
      <c r="H212" s="72">
        <v>758</v>
      </c>
      <c r="I212" s="72">
        <v>24</v>
      </c>
      <c r="J212" s="72">
        <v>22</v>
      </c>
      <c r="K212" s="74">
        <v>100</v>
      </c>
      <c r="L212" s="40"/>
    </row>
    <row r="213" spans="1:12" ht="15" x14ac:dyDescent="0.25">
      <c r="A213" s="24"/>
      <c r="B213" s="17"/>
      <c r="C213" s="8"/>
      <c r="D213" s="18" t="s">
        <v>32</v>
      </c>
      <c r="E213" s="9"/>
      <c r="F213" s="19">
        <f>SUM(F204:F212)</f>
        <v>1560</v>
      </c>
      <c r="G213" s="19">
        <f t="shared" ref="G213:J213" si="96">SUM(G204:G212)</f>
        <v>53.8</v>
      </c>
      <c r="H213" s="19">
        <f t="shared" si="96"/>
        <v>780.3</v>
      </c>
      <c r="I213" s="19">
        <f t="shared" si="96"/>
        <v>128.1</v>
      </c>
      <c r="J213" s="19">
        <f t="shared" si="96"/>
        <v>807.2</v>
      </c>
      <c r="K213" s="25"/>
      <c r="L213" s="19">
        <f t="shared" ref="L213" si="97">SUM(L204:L212)</f>
        <v>107.1</v>
      </c>
    </row>
    <row r="214" spans="1:12" ht="15.75" customHeight="1" thickBot="1" x14ac:dyDescent="0.25">
      <c r="A214" s="27">
        <f>A196</f>
        <v>1</v>
      </c>
      <c r="B214" s="28">
        <f>B196</f>
        <v>11</v>
      </c>
      <c r="C214" s="83" t="s">
        <v>4</v>
      </c>
      <c r="D214" s="84"/>
      <c r="E214" s="29"/>
      <c r="F214" s="30">
        <f>F203+F213</f>
        <v>1560</v>
      </c>
      <c r="G214" s="30">
        <f t="shared" ref="G214:J214" si="98">G203+G213</f>
        <v>53.8</v>
      </c>
      <c r="H214" s="30">
        <f t="shared" si="98"/>
        <v>780.3</v>
      </c>
      <c r="I214" s="30">
        <f t="shared" si="98"/>
        <v>128.1</v>
      </c>
      <c r="J214" s="30">
        <f t="shared" si="98"/>
        <v>807.2</v>
      </c>
      <c r="K214" s="30"/>
      <c r="L214" s="30">
        <f t="shared" ref="L214" si="99">L203+L213</f>
        <v>193.6</v>
      </c>
    </row>
    <row r="215" spans="1:12" ht="15" x14ac:dyDescent="0.25">
      <c r="A215" s="14">
        <v>1</v>
      </c>
      <c r="B215" s="15">
        <v>12</v>
      </c>
      <c r="C215" s="22" t="s">
        <v>19</v>
      </c>
      <c r="D215" s="5" t="s">
        <v>20</v>
      </c>
      <c r="E215" s="36" t="s">
        <v>63</v>
      </c>
      <c r="F215" s="37">
        <v>60</v>
      </c>
      <c r="G215" s="37">
        <v>0.5</v>
      </c>
      <c r="H215" s="37">
        <v>1.6</v>
      </c>
      <c r="I215" s="37">
        <v>2.1</v>
      </c>
      <c r="J215" s="37">
        <v>47.3</v>
      </c>
      <c r="K215" s="38"/>
      <c r="L215" s="37">
        <v>14</v>
      </c>
    </row>
    <row r="216" spans="1:12" ht="15.75" thickBot="1" x14ac:dyDescent="0.3">
      <c r="A216" s="14"/>
      <c r="B216" s="15"/>
      <c r="C216" s="11"/>
      <c r="D216" s="6"/>
      <c r="E216" s="39" t="s">
        <v>69</v>
      </c>
      <c r="F216" s="40">
        <v>200</v>
      </c>
      <c r="G216" s="40">
        <v>19.3</v>
      </c>
      <c r="H216" s="40">
        <v>22.1</v>
      </c>
      <c r="I216" s="40">
        <v>44.6</v>
      </c>
      <c r="J216" s="40">
        <v>334.5</v>
      </c>
      <c r="K216" s="41">
        <v>376</v>
      </c>
      <c r="L216" s="40">
        <v>92</v>
      </c>
    </row>
    <row r="217" spans="1:12" ht="15" x14ac:dyDescent="0.25">
      <c r="A217" s="14"/>
      <c r="B217" s="15"/>
      <c r="C217" s="11"/>
      <c r="D217" s="7" t="s">
        <v>21</v>
      </c>
      <c r="E217" s="48" t="s">
        <v>70</v>
      </c>
      <c r="F217" s="40">
        <v>200</v>
      </c>
      <c r="G217" s="40">
        <v>0.3</v>
      </c>
      <c r="H217" s="40">
        <v>0.2</v>
      </c>
      <c r="I217" s="40">
        <v>14.2</v>
      </c>
      <c r="J217" s="40">
        <v>60</v>
      </c>
      <c r="K217" s="41">
        <v>487</v>
      </c>
      <c r="L217" s="40">
        <v>15</v>
      </c>
    </row>
    <row r="218" spans="1:12" ht="15" x14ac:dyDescent="0.25">
      <c r="A218" s="14"/>
      <c r="B218" s="15"/>
      <c r="C218" s="11"/>
      <c r="D218" s="7" t="s">
        <v>22</v>
      </c>
      <c r="E218" s="52" t="s">
        <v>67</v>
      </c>
      <c r="F218" s="40">
        <v>30</v>
      </c>
      <c r="G218" s="40">
        <v>1.5</v>
      </c>
      <c r="H218" s="40">
        <v>0</v>
      </c>
      <c r="I218" s="40">
        <v>18.7</v>
      </c>
      <c r="J218" s="40">
        <v>99</v>
      </c>
      <c r="K218" s="41">
        <v>465</v>
      </c>
      <c r="L218" s="40">
        <v>2</v>
      </c>
    </row>
    <row r="219" spans="1:12" ht="15" x14ac:dyDescent="0.25">
      <c r="A219" s="14"/>
      <c r="B219" s="15"/>
      <c r="C219" s="11"/>
      <c r="D219" s="7" t="s">
        <v>23</v>
      </c>
      <c r="E219" s="52" t="s">
        <v>68</v>
      </c>
      <c r="F219" s="40">
        <v>40</v>
      </c>
      <c r="G219" s="40">
        <v>3.7</v>
      </c>
      <c r="H219" s="40">
        <v>1.6</v>
      </c>
      <c r="I219" s="40">
        <v>15</v>
      </c>
      <c r="J219" s="40">
        <v>107</v>
      </c>
      <c r="K219" s="41">
        <v>77</v>
      </c>
      <c r="L219" s="40">
        <v>2.5</v>
      </c>
    </row>
    <row r="220" spans="1:12" ht="15" x14ac:dyDescent="0.25">
      <c r="A220" s="14"/>
      <c r="B220" s="15"/>
      <c r="C220" s="11"/>
      <c r="D220" s="6"/>
      <c r="E220" s="52"/>
      <c r="F220" s="40"/>
      <c r="G220" s="40"/>
      <c r="H220" s="40"/>
      <c r="I220" s="40"/>
      <c r="J220" s="40"/>
      <c r="K220" s="41"/>
      <c r="L220" s="40"/>
    </row>
    <row r="221" spans="1:12" ht="15" x14ac:dyDescent="0.25">
      <c r="A221" s="14"/>
      <c r="B221" s="15"/>
      <c r="C221" s="11"/>
      <c r="D221" s="6"/>
      <c r="E221" s="39"/>
      <c r="F221" s="40"/>
      <c r="G221" s="40"/>
      <c r="H221" s="40"/>
      <c r="I221" s="40"/>
      <c r="J221" s="40"/>
      <c r="K221" s="41"/>
      <c r="L221" s="40"/>
    </row>
    <row r="222" spans="1:12" ht="15" x14ac:dyDescent="0.25">
      <c r="A222" s="16"/>
      <c r="B222" s="17"/>
      <c r="C222" s="8"/>
      <c r="D222" s="18" t="s">
        <v>32</v>
      </c>
      <c r="E222" s="9"/>
      <c r="F222" s="77">
        <f>SUM(F215:F221)</f>
        <v>530</v>
      </c>
      <c r="G222" s="77">
        <f t="shared" ref="G222:J222" si="100">SUM(G215:G221)</f>
        <v>25.3</v>
      </c>
      <c r="H222" s="77">
        <f t="shared" si="100"/>
        <v>25.500000000000004</v>
      </c>
      <c r="I222" s="77">
        <f t="shared" si="100"/>
        <v>94.600000000000009</v>
      </c>
      <c r="J222" s="77">
        <f t="shared" si="100"/>
        <v>647.79999999999995</v>
      </c>
      <c r="K222" s="78"/>
      <c r="L222" s="77">
        <f t="shared" ref="L222" si="101">SUM(L215:L221)</f>
        <v>125.5</v>
      </c>
    </row>
    <row r="223" spans="1:12" ht="15" x14ac:dyDescent="0.25">
      <c r="A223" s="13">
        <f>A215</f>
        <v>1</v>
      </c>
      <c r="B223" s="13">
        <f>B215</f>
        <v>12</v>
      </c>
      <c r="C223" s="10" t="s">
        <v>24</v>
      </c>
      <c r="D223" s="7" t="s">
        <v>25</v>
      </c>
      <c r="E223" s="39"/>
      <c r="F223" s="40"/>
      <c r="G223" s="40"/>
      <c r="H223" s="40"/>
      <c r="I223" s="40"/>
      <c r="J223" s="40"/>
      <c r="K223" s="41"/>
      <c r="L223" s="40"/>
    </row>
    <row r="224" spans="1:12" ht="15" x14ac:dyDescent="0.25">
      <c r="A224" s="14"/>
      <c r="B224" s="15"/>
      <c r="C224" s="11"/>
      <c r="D224" s="7" t="s">
        <v>26</v>
      </c>
      <c r="E224" s="52" t="s">
        <v>71</v>
      </c>
      <c r="F224" s="40">
        <v>250</v>
      </c>
      <c r="G224" s="40">
        <v>8.9</v>
      </c>
      <c r="H224" s="40">
        <v>10.9</v>
      </c>
      <c r="I224" s="40">
        <v>33.700000000000003</v>
      </c>
      <c r="J224" s="40">
        <v>93.8</v>
      </c>
      <c r="K224" s="41">
        <v>115</v>
      </c>
      <c r="L224" s="40">
        <v>16.8</v>
      </c>
    </row>
    <row r="225" spans="1:12" ht="15" x14ac:dyDescent="0.25">
      <c r="A225" s="14"/>
      <c r="B225" s="15"/>
      <c r="C225" s="11"/>
      <c r="D225" s="7" t="s">
        <v>27</v>
      </c>
      <c r="E225" s="52" t="s">
        <v>49</v>
      </c>
      <c r="F225" s="40">
        <v>150</v>
      </c>
      <c r="G225" s="40">
        <v>4</v>
      </c>
      <c r="H225" s="40">
        <v>9</v>
      </c>
      <c r="I225" s="40">
        <v>23</v>
      </c>
      <c r="J225" s="40">
        <v>156</v>
      </c>
      <c r="K225" s="41">
        <v>377</v>
      </c>
      <c r="L225" s="40">
        <v>16</v>
      </c>
    </row>
    <row r="226" spans="1:12" ht="15" x14ac:dyDescent="0.25">
      <c r="A226" s="14"/>
      <c r="B226" s="15"/>
      <c r="C226" s="11"/>
      <c r="D226" s="7" t="s">
        <v>28</v>
      </c>
      <c r="E226" s="52" t="s">
        <v>72</v>
      </c>
      <c r="F226" s="40">
        <v>100</v>
      </c>
      <c r="G226" s="40">
        <v>18.899999999999999</v>
      </c>
      <c r="H226" s="40">
        <v>13.1</v>
      </c>
      <c r="I226" s="40">
        <v>7.2</v>
      </c>
      <c r="J226" s="40">
        <v>274</v>
      </c>
      <c r="K226" s="41">
        <v>373</v>
      </c>
      <c r="L226" s="40">
        <v>86</v>
      </c>
    </row>
    <row r="227" spans="1:12" ht="15" x14ac:dyDescent="0.25">
      <c r="A227" s="14"/>
      <c r="B227" s="15"/>
      <c r="C227" s="11"/>
      <c r="D227" s="7" t="s">
        <v>29</v>
      </c>
      <c r="E227" s="52" t="s">
        <v>50</v>
      </c>
      <c r="F227" s="40">
        <v>200</v>
      </c>
      <c r="G227" s="40">
        <v>0</v>
      </c>
      <c r="H227" s="40">
        <v>0</v>
      </c>
      <c r="I227" s="40">
        <v>20</v>
      </c>
      <c r="J227" s="40">
        <v>74</v>
      </c>
      <c r="K227" s="41">
        <v>496</v>
      </c>
      <c r="L227" s="40">
        <v>7.3</v>
      </c>
    </row>
    <row r="228" spans="1:12" ht="15" x14ac:dyDescent="0.25">
      <c r="A228" s="14"/>
      <c r="B228" s="15"/>
      <c r="C228" s="11"/>
      <c r="D228" s="7" t="s">
        <v>30</v>
      </c>
      <c r="E228" s="52" t="s">
        <v>45</v>
      </c>
      <c r="F228" s="53">
        <v>50</v>
      </c>
      <c r="G228" s="54">
        <v>1</v>
      </c>
      <c r="H228" s="53">
        <v>0</v>
      </c>
      <c r="I228" s="53">
        <v>15</v>
      </c>
      <c r="J228" s="53">
        <v>92</v>
      </c>
      <c r="K228" s="55"/>
      <c r="L228" s="40">
        <v>3.5</v>
      </c>
    </row>
    <row r="229" spans="1:12" ht="15" x14ac:dyDescent="0.25">
      <c r="A229" s="14"/>
      <c r="B229" s="15"/>
      <c r="C229" s="11"/>
      <c r="D229" s="7" t="s">
        <v>31</v>
      </c>
      <c r="E229" s="52" t="s">
        <v>46</v>
      </c>
      <c r="F229" s="53">
        <v>30</v>
      </c>
      <c r="G229" s="54">
        <v>3</v>
      </c>
      <c r="H229" s="53">
        <v>1</v>
      </c>
      <c r="I229" s="53">
        <v>14</v>
      </c>
      <c r="J229" s="53">
        <v>75</v>
      </c>
      <c r="K229" s="55"/>
      <c r="L229" s="40">
        <v>2</v>
      </c>
    </row>
    <row r="230" spans="1:12" ht="15" x14ac:dyDescent="0.25">
      <c r="A230" s="14"/>
      <c r="B230" s="15"/>
      <c r="C230" s="11"/>
      <c r="D230" s="6"/>
      <c r="E230" s="39"/>
      <c r="F230" s="40"/>
      <c r="G230" s="40"/>
      <c r="H230" s="40"/>
      <c r="I230" s="40"/>
      <c r="J230" s="40"/>
      <c r="K230" s="41"/>
      <c r="L230" s="40"/>
    </row>
    <row r="231" spans="1:12" ht="15" x14ac:dyDescent="0.25">
      <c r="A231" s="14"/>
      <c r="B231" s="15"/>
      <c r="C231" s="11"/>
      <c r="D231" s="6"/>
      <c r="E231" s="39"/>
      <c r="F231" s="40"/>
      <c r="G231" s="40"/>
      <c r="H231" s="40"/>
      <c r="I231" s="40"/>
      <c r="J231" s="40"/>
      <c r="K231" s="41"/>
      <c r="L231" s="40"/>
    </row>
    <row r="232" spans="1:12" ht="15" x14ac:dyDescent="0.25">
      <c r="A232" s="16"/>
      <c r="B232" s="17"/>
      <c r="C232" s="8"/>
      <c r="D232" s="18" t="s">
        <v>32</v>
      </c>
      <c r="E232" s="9"/>
      <c r="F232" s="77">
        <f>SUM(F223:F231)</f>
        <v>780</v>
      </c>
      <c r="G232" s="77">
        <f t="shared" ref="G232:J232" si="102">SUM(G223:G231)</f>
        <v>35.799999999999997</v>
      </c>
      <c r="H232" s="77">
        <f t="shared" si="102"/>
        <v>34</v>
      </c>
      <c r="I232" s="77">
        <f t="shared" si="102"/>
        <v>112.9</v>
      </c>
      <c r="J232" s="77">
        <f t="shared" si="102"/>
        <v>764.8</v>
      </c>
      <c r="K232" s="78"/>
      <c r="L232" s="77">
        <f t="shared" ref="L232" si="103">SUM(L223:L231)</f>
        <v>131.6</v>
      </c>
    </row>
    <row r="233" spans="1:12" ht="15.75" customHeight="1" thickBot="1" x14ac:dyDescent="0.25">
      <c r="A233" s="31">
        <f>A215</f>
        <v>1</v>
      </c>
      <c r="B233" s="31">
        <f>B215</f>
        <v>12</v>
      </c>
      <c r="C233" s="83" t="s">
        <v>4</v>
      </c>
      <c r="D233" s="84"/>
      <c r="E233" s="29"/>
      <c r="F233" s="30">
        <f>F222+F232</f>
        <v>1310</v>
      </c>
      <c r="G233" s="30">
        <f t="shared" ref="G233:J233" si="104">G222+G232</f>
        <v>61.099999999999994</v>
      </c>
      <c r="H233" s="30">
        <f t="shared" si="104"/>
        <v>59.5</v>
      </c>
      <c r="I233" s="30">
        <f t="shared" si="104"/>
        <v>207.5</v>
      </c>
      <c r="J233" s="30">
        <f t="shared" si="104"/>
        <v>1412.6</v>
      </c>
      <c r="K233" s="30"/>
      <c r="L233" s="30">
        <f t="shared" ref="L233" si="105">L222+L232</f>
        <v>257.10000000000002</v>
      </c>
    </row>
    <row r="234" spans="1:12" ht="15" x14ac:dyDescent="0.25">
      <c r="A234" s="20">
        <v>1</v>
      </c>
      <c r="B234" s="21">
        <v>13</v>
      </c>
      <c r="C234" s="22" t="s">
        <v>19</v>
      </c>
      <c r="D234" s="5" t="s">
        <v>20</v>
      </c>
      <c r="E234" s="79" t="s">
        <v>73</v>
      </c>
      <c r="F234" s="82" t="s">
        <v>74</v>
      </c>
      <c r="G234" s="37">
        <v>25.6</v>
      </c>
      <c r="H234" s="37">
        <v>19.2</v>
      </c>
      <c r="I234" s="37">
        <v>36.4</v>
      </c>
      <c r="J234" s="37">
        <v>418.7</v>
      </c>
      <c r="K234" s="38">
        <v>282</v>
      </c>
      <c r="L234" s="37">
        <v>145</v>
      </c>
    </row>
    <row r="235" spans="1:12" ht="15" x14ac:dyDescent="0.25">
      <c r="A235" s="23"/>
      <c r="B235" s="15"/>
      <c r="C235" s="11"/>
      <c r="D235" s="6"/>
      <c r="E235" s="52"/>
      <c r="F235" s="40"/>
      <c r="G235" s="40"/>
      <c r="H235" s="40"/>
      <c r="I235" s="40"/>
      <c r="J235" s="40"/>
      <c r="K235" s="41"/>
      <c r="L235" s="40"/>
    </row>
    <row r="236" spans="1:12" ht="15" x14ac:dyDescent="0.25">
      <c r="A236" s="23"/>
      <c r="B236" s="15"/>
      <c r="C236" s="11"/>
      <c r="D236" s="7" t="s">
        <v>21</v>
      </c>
      <c r="E236" s="80" t="s">
        <v>47</v>
      </c>
      <c r="F236" s="40">
        <v>200</v>
      </c>
      <c r="G236" s="40">
        <v>3.3</v>
      </c>
      <c r="H236" s="40">
        <v>4.5999999999999996</v>
      </c>
      <c r="I236" s="40">
        <v>14.4</v>
      </c>
      <c r="J236" s="40">
        <v>106.4</v>
      </c>
      <c r="K236" s="41">
        <v>465</v>
      </c>
      <c r="L236" s="40">
        <v>17.5</v>
      </c>
    </row>
    <row r="237" spans="1:12" ht="15" x14ac:dyDescent="0.25">
      <c r="A237" s="23"/>
      <c r="B237" s="15"/>
      <c r="C237" s="11"/>
      <c r="D237" s="7" t="s">
        <v>22</v>
      </c>
      <c r="E237" s="52" t="s">
        <v>52</v>
      </c>
      <c r="F237" s="40">
        <v>30</v>
      </c>
      <c r="G237" s="40">
        <v>1.5</v>
      </c>
      <c r="H237" s="40"/>
      <c r="I237" s="40">
        <v>18.7</v>
      </c>
      <c r="J237" s="40">
        <v>99</v>
      </c>
      <c r="K237" s="41"/>
      <c r="L237" s="40">
        <v>2</v>
      </c>
    </row>
    <row r="238" spans="1:12" ht="15.75" thickBot="1" x14ac:dyDescent="0.3">
      <c r="A238" s="23"/>
      <c r="B238" s="15"/>
      <c r="C238" s="11"/>
      <c r="D238" s="7" t="s">
        <v>23</v>
      </c>
      <c r="E238" s="81" t="s">
        <v>59</v>
      </c>
      <c r="F238" s="40">
        <v>200</v>
      </c>
      <c r="G238" s="40"/>
      <c r="H238" s="40"/>
      <c r="I238" s="40"/>
      <c r="J238" s="40"/>
      <c r="K238" s="41"/>
      <c r="L238" s="40">
        <v>40</v>
      </c>
    </row>
    <row r="239" spans="1:12" ht="15" x14ac:dyDescent="0.25">
      <c r="A239" s="23"/>
      <c r="B239" s="15"/>
      <c r="C239" s="11"/>
      <c r="D239" s="6"/>
      <c r="E239" s="75"/>
      <c r="F239" s="40"/>
      <c r="G239" s="40"/>
      <c r="H239" s="40"/>
      <c r="I239" s="40"/>
      <c r="J239" s="40"/>
      <c r="K239" s="41"/>
      <c r="L239" s="40"/>
    </row>
    <row r="240" spans="1:12" ht="15" x14ac:dyDescent="0.25">
      <c r="A240" s="23"/>
      <c r="B240" s="15"/>
      <c r="C240" s="11"/>
      <c r="D240" s="6"/>
      <c r="E240" s="39"/>
      <c r="F240" s="40"/>
      <c r="G240" s="40"/>
      <c r="H240" s="40"/>
      <c r="I240" s="40"/>
      <c r="J240" s="40"/>
      <c r="K240" s="41"/>
      <c r="L240" s="40"/>
    </row>
    <row r="241" spans="1:12" ht="15" x14ac:dyDescent="0.25">
      <c r="A241" s="24"/>
      <c r="B241" s="17"/>
      <c r="C241" s="8"/>
      <c r="D241" s="18" t="s">
        <v>32</v>
      </c>
      <c r="E241" s="9"/>
      <c r="F241" s="19">
        <v>700</v>
      </c>
      <c r="G241" s="19">
        <f t="shared" ref="G241:J241" si="106">SUM(G234:G240)</f>
        <v>30.400000000000002</v>
      </c>
      <c r="H241" s="19">
        <f t="shared" si="106"/>
        <v>23.799999999999997</v>
      </c>
      <c r="I241" s="19">
        <f t="shared" si="106"/>
        <v>69.5</v>
      </c>
      <c r="J241" s="19">
        <f t="shared" si="106"/>
        <v>624.1</v>
      </c>
      <c r="K241" s="25"/>
      <c r="L241" s="19">
        <f t="shared" ref="L241" si="107">SUM(L234:L240)</f>
        <v>204.5</v>
      </c>
    </row>
    <row r="242" spans="1:12" ht="15" x14ac:dyDescent="0.25">
      <c r="A242" s="26">
        <f>A234</f>
        <v>1</v>
      </c>
      <c r="B242" s="13">
        <f>B234</f>
        <v>13</v>
      </c>
      <c r="C242" s="10" t="s">
        <v>24</v>
      </c>
      <c r="D242" s="7" t="s">
        <v>25</v>
      </c>
      <c r="E242" s="39"/>
      <c r="F242" s="40"/>
      <c r="G242" s="40"/>
      <c r="H242" s="40"/>
      <c r="I242" s="40"/>
      <c r="J242" s="40"/>
      <c r="K242" s="41"/>
      <c r="L242" s="40"/>
    </row>
    <row r="243" spans="1:12" ht="15" x14ac:dyDescent="0.25">
      <c r="A243" s="23"/>
      <c r="B243" s="15"/>
      <c r="C243" s="11"/>
      <c r="D243" s="7" t="s">
        <v>26</v>
      </c>
      <c r="E243" s="52" t="s">
        <v>56</v>
      </c>
      <c r="F243" s="40">
        <v>250</v>
      </c>
      <c r="G243" s="40">
        <v>2</v>
      </c>
      <c r="H243" s="40">
        <v>5</v>
      </c>
      <c r="I243" s="40">
        <v>13</v>
      </c>
      <c r="J243" s="40">
        <v>133</v>
      </c>
      <c r="K243" s="41">
        <v>95</v>
      </c>
      <c r="L243" s="40">
        <v>13.5</v>
      </c>
    </row>
    <row r="244" spans="1:12" ht="15" x14ac:dyDescent="0.25">
      <c r="A244" s="23"/>
      <c r="B244" s="15"/>
      <c r="C244" s="11"/>
      <c r="D244" s="7" t="s">
        <v>27</v>
      </c>
      <c r="E244" s="52" t="s">
        <v>57</v>
      </c>
      <c r="F244" s="40">
        <v>100</v>
      </c>
      <c r="G244" s="40">
        <v>16</v>
      </c>
      <c r="H244" s="40">
        <v>15</v>
      </c>
      <c r="I244" s="40">
        <v>11</v>
      </c>
      <c r="J244" s="40">
        <v>258</v>
      </c>
      <c r="K244" s="41">
        <v>348</v>
      </c>
      <c r="L244" s="40">
        <v>110</v>
      </c>
    </row>
    <row r="245" spans="1:12" ht="15" x14ac:dyDescent="0.25">
      <c r="A245" s="23"/>
      <c r="B245" s="15"/>
      <c r="C245" s="11"/>
      <c r="D245" s="7" t="s">
        <v>28</v>
      </c>
      <c r="E245" s="80" t="s">
        <v>79</v>
      </c>
      <c r="F245" s="40">
        <v>150</v>
      </c>
      <c r="G245" s="40">
        <v>6.1</v>
      </c>
      <c r="H245" s="40">
        <v>2.8</v>
      </c>
      <c r="I245" s="40">
        <v>34.6</v>
      </c>
      <c r="J245" s="40">
        <v>231</v>
      </c>
      <c r="K245" s="41">
        <v>202</v>
      </c>
      <c r="L245" s="40">
        <v>13</v>
      </c>
    </row>
    <row r="246" spans="1:12" ht="15" x14ac:dyDescent="0.25">
      <c r="A246" s="23"/>
      <c r="B246" s="15"/>
      <c r="C246" s="11"/>
      <c r="D246" s="7" t="s">
        <v>29</v>
      </c>
      <c r="E246" s="52" t="s">
        <v>53</v>
      </c>
      <c r="F246" s="40">
        <v>200</v>
      </c>
      <c r="G246" s="40">
        <v>4</v>
      </c>
      <c r="H246" s="40">
        <v>3</v>
      </c>
      <c r="I246" s="40">
        <v>25</v>
      </c>
      <c r="J246" s="40">
        <v>145</v>
      </c>
      <c r="K246" s="41">
        <v>462</v>
      </c>
      <c r="L246" s="40">
        <v>16</v>
      </c>
    </row>
    <row r="247" spans="1:12" ht="15" x14ac:dyDescent="0.25">
      <c r="A247" s="23"/>
      <c r="B247" s="15"/>
      <c r="C247" s="11"/>
      <c r="D247" s="7" t="s">
        <v>30</v>
      </c>
      <c r="E247" s="52" t="s">
        <v>45</v>
      </c>
      <c r="F247" s="53">
        <v>50</v>
      </c>
      <c r="G247" s="54">
        <v>1</v>
      </c>
      <c r="H247" s="53">
        <v>0</v>
      </c>
      <c r="I247" s="53">
        <v>15</v>
      </c>
      <c r="J247" s="53">
        <v>92</v>
      </c>
      <c r="K247" s="55"/>
      <c r="L247" s="40">
        <v>3.5</v>
      </c>
    </row>
    <row r="248" spans="1:12" ht="15" x14ac:dyDescent="0.25">
      <c r="A248" s="23"/>
      <c r="B248" s="15"/>
      <c r="C248" s="11"/>
      <c r="D248" s="7" t="s">
        <v>31</v>
      </c>
      <c r="E248" s="52" t="s">
        <v>46</v>
      </c>
      <c r="F248" s="53">
        <v>30</v>
      </c>
      <c r="G248" s="54">
        <v>3</v>
      </c>
      <c r="H248" s="53">
        <v>1</v>
      </c>
      <c r="I248" s="53">
        <v>14</v>
      </c>
      <c r="J248" s="53">
        <v>75</v>
      </c>
      <c r="K248" s="55"/>
      <c r="L248" s="40">
        <v>2</v>
      </c>
    </row>
    <row r="249" spans="1:12" ht="15" x14ac:dyDescent="0.25">
      <c r="A249" s="23"/>
      <c r="B249" s="15"/>
      <c r="C249" s="11"/>
      <c r="D249" s="6"/>
      <c r="E249" s="39"/>
      <c r="F249" s="40"/>
      <c r="G249" s="40"/>
      <c r="H249" s="40"/>
      <c r="I249" s="40"/>
      <c r="J249" s="40"/>
      <c r="K249" s="41"/>
      <c r="L249" s="40"/>
    </row>
    <row r="250" spans="1:12" ht="15" x14ac:dyDescent="0.25">
      <c r="A250" s="23"/>
      <c r="B250" s="15"/>
      <c r="C250" s="11"/>
      <c r="D250" s="6"/>
      <c r="E250" s="39"/>
      <c r="F250" s="40"/>
      <c r="G250" s="40"/>
      <c r="H250" s="40"/>
      <c r="I250" s="40"/>
      <c r="J250" s="40"/>
      <c r="K250" s="41"/>
      <c r="L250" s="40"/>
    </row>
    <row r="251" spans="1:12" ht="15" x14ac:dyDescent="0.25">
      <c r="A251" s="24"/>
      <c r="B251" s="17"/>
      <c r="C251" s="8"/>
      <c r="D251" s="18" t="s">
        <v>32</v>
      </c>
      <c r="E251" s="9"/>
      <c r="F251" s="19">
        <f>SUM(F242:F250)</f>
        <v>780</v>
      </c>
      <c r="G251" s="19">
        <f t="shared" ref="G251:J251" si="108">SUM(G242:G250)</f>
        <v>32.1</v>
      </c>
      <c r="H251" s="19">
        <f t="shared" si="108"/>
        <v>26.8</v>
      </c>
      <c r="I251" s="19">
        <f t="shared" si="108"/>
        <v>112.6</v>
      </c>
      <c r="J251" s="19">
        <f t="shared" si="108"/>
        <v>934</v>
      </c>
      <c r="K251" s="25"/>
      <c r="L251" s="19">
        <f t="shared" ref="L251" si="109">SUM(L242:L250)</f>
        <v>158</v>
      </c>
    </row>
    <row r="252" spans="1:12" ht="15.75" customHeight="1" thickBot="1" x14ac:dyDescent="0.25">
      <c r="A252" s="27">
        <f>A234</f>
        <v>1</v>
      </c>
      <c r="B252" s="28">
        <f>B234</f>
        <v>13</v>
      </c>
      <c r="C252" s="83" t="s">
        <v>4</v>
      </c>
      <c r="D252" s="84"/>
      <c r="E252" s="29"/>
      <c r="F252" s="30">
        <f>F241+F251</f>
        <v>1480</v>
      </c>
      <c r="G252" s="30">
        <f t="shared" ref="G252:J252" si="110">G241+G251</f>
        <v>62.5</v>
      </c>
      <c r="H252" s="30">
        <f t="shared" si="110"/>
        <v>50.599999999999994</v>
      </c>
      <c r="I252" s="30">
        <f t="shared" si="110"/>
        <v>182.1</v>
      </c>
      <c r="J252" s="30">
        <f t="shared" si="110"/>
        <v>1558.1</v>
      </c>
      <c r="K252" s="30"/>
      <c r="L252" s="30">
        <f t="shared" ref="L252" si="111">L241+L251</f>
        <v>362.5</v>
      </c>
    </row>
    <row r="253" spans="1:12" ht="15" x14ac:dyDescent="0.25">
      <c r="A253" s="20">
        <v>1</v>
      </c>
      <c r="B253" s="21">
        <v>14</v>
      </c>
      <c r="C253" s="22" t="s">
        <v>19</v>
      </c>
      <c r="D253" s="5" t="s">
        <v>20</v>
      </c>
      <c r="E253" s="36" t="s">
        <v>63</v>
      </c>
      <c r="F253" s="37">
        <v>60</v>
      </c>
      <c r="G253" s="37">
        <v>0.5</v>
      </c>
      <c r="H253" s="37">
        <v>1.6</v>
      </c>
      <c r="I253" s="37">
        <v>2.1</v>
      </c>
      <c r="J253" s="37">
        <v>47.3</v>
      </c>
      <c r="K253" s="38"/>
      <c r="L253" s="37">
        <v>14</v>
      </c>
    </row>
    <row r="254" spans="1:12" ht="15" x14ac:dyDescent="0.25">
      <c r="A254" s="23"/>
      <c r="B254" s="15"/>
      <c r="C254" s="11"/>
      <c r="D254" s="6"/>
      <c r="E254" s="80" t="s">
        <v>51</v>
      </c>
      <c r="F254" s="40">
        <v>150</v>
      </c>
      <c r="G254" s="40">
        <v>4</v>
      </c>
      <c r="H254" s="40">
        <v>4</v>
      </c>
      <c r="I254" s="40">
        <v>25</v>
      </c>
      <c r="J254" s="40">
        <v>145</v>
      </c>
      <c r="K254" s="41">
        <v>462</v>
      </c>
      <c r="L254" s="40">
        <v>15</v>
      </c>
    </row>
    <row r="255" spans="1:12" ht="15" x14ac:dyDescent="0.25">
      <c r="A255" s="23"/>
      <c r="B255" s="15"/>
      <c r="C255" s="11"/>
      <c r="D255" s="7" t="s">
        <v>21</v>
      </c>
      <c r="E255" s="80" t="s">
        <v>75</v>
      </c>
      <c r="F255" s="40">
        <v>100</v>
      </c>
      <c r="G255" s="40">
        <v>4</v>
      </c>
      <c r="H255" s="40">
        <v>3</v>
      </c>
      <c r="I255" s="40">
        <v>0</v>
      </c>
      <c r="J255" s="40">
        <v>53</v>
      </c>
      <c r="K255" s="41">
        <v>77</v>
      </c>
      <c r="L255" s="40">
        <v>64.5</v>
      </c>
    </row>
    <row r="256" spans="1:12" ht="15" x14ac:dyDescent="0.25">
      <c r="A256" s="23"/>
      <c r="B256" s="15"/>
      <c r="C256" s="11"/>
      <c r="D256" s="7" t="s">
        <v>22</v>
      </c>
      <c r="E256" s="52" t="s">
        <v>44</v>
      </c>
      <c r="F256" s="53">
        <v>200</v>
      </c>
      <c r="G256" s="54">
        <v>0</v>
      </c>
      <c r="H256" s="53">
        <v>0</v>
      </c>
      <c r="I256" s="53">
        <v>23</v>
      </c>
      <c r="J256" s="53">
        <v>90</v>
      </c>
      <c r="K256" s="55">
        <v>507</v>
      </c>
      <c r="L256" s="40">
        <v>11.5</v>
      </c>
    </row>
    <row r="257" spans="1:12" ht="15" x14ac:dyDescent="0.25">
      <c r="A257" s="23"/>
      <c r="B257" s="15"/>
      <c r="C257" s="11"/>
      <c r="D257" s="7" t="s">
        <v>23</v>
      </c>
      <c r="E257" s="52" t="s">
        <v>67</v>
      </c>
      <c r="F257" s="40">
        <v>30</v>
      </c>
      <c r="G257" s="40">
        <v>1.5</v>
      </c>
      <c r="H257" s="40">
        <v>0</v>
      </c>
      <c r="I257" s="40">
        <v>18.7</v>
      </c>
      <c r="J257" s="40">
        <v>99</v>
      </c>
      <c r="K257" s="41">
        <v>465</v>
      </c>
      <c r="L257" s="40">
        <v>2</v>
      </c>
    </row>
    <row r="258" spans="1:12" ht="15" x14ac:dyDescent="0.25">
      <c r="A258" s="23"/>
      <c r="B258" s="15"/>
      <c r="C258" s="11"/>
      <c r="D258" s="6"/>
      <c r="E258" s="52" t="s">
        <v>68</v>
      </c>
      <c r="F258" s="40">
        <v>40</v>
      </c>
      <c r="G258" s="40">
        <v>3.7</v>
      </c>
      <c r="H258" s="40">
        <v>1.6</v>
      </c>
      <c r="I258" s="40">
        <v>15</v>
      </c>
      <c r="J258" s="40">
        <v>107</v>
      </c>
      <c r="K258" s="41">
        <v>77</v>
      </c>
      <c r="L258" s="40">
        <v>2.5</v>
      </c>
    </row>
    <row r="259" spans="1:12" ht="15" x14ac:dyDescent="0.25">
      <c r="A259" s="23"/>
      <c r="B259" s="15"/>
      <c r="C259" s="11"/>
      <c r="D259" s="6"/>
      <c r="E259" s="52"/>
      <c r="F259" s="40"/>
      <c r="G259" s="40"/>
      <c r="H259" s="40"/>
      <c r="I259" s="40"/>
      <c r="J259" s="40"/>
      <c r="K259" s="41"/>
      <c r="L259" s="40"/>
    </row>
    <row r="260" spans="1:12" ht="15" x14ac:dyDescent="0.25">
      <c r="A260" s="24"/>
      <c r="B260" s="17"/>
      <c r="C260" s="8"/>
      <c r="D260" s="18" t="s">
        <v>32</v>
      </c>
      <c r="E260" s="9"/>
      <c r="F260" s="19">
        <f>SUM(F253:F259)</f>
        <v>580</v>
      </c>
      <c r="G260" s="19">
        <f t="shared" ref="G260:J260" si="112">SUM(G253:G259)</f>
        <v>13.7</v>
      </c>
      <c r="H260" s="19">
        <f t="shared" si="112"/>
        <v>10.199999999999999</v>
      </c>
      <c r="I260" s="19">
        <f t="shared" si="112"/>
        <v>83.8</v>
      </c>
      <c r="J260" s="19">
        <f t="shared" si="112"/>
        <v>541.29999999999995</v>
      </c>
      <c r="K260" s="25"/>
      <c r="L260" s="19">
        <f t="shared" ref="L260" si="113">SUM(L253:L259)</f>
        <v>109.5</v>
      </c>
    </row>
    <row r="261" spans="1:12" ht="15" x14ac:dyDescent="0.25">
      <c r="A261" s="26">
        <f>A253</f>
        <v>1</v>
      </c>
      <c r="B261" s="13">
        <f>B253</f>
        <v>14</v>
      </c>
      <c r="C261" s="10" t="s">
        <v>24</v>
      </c>
      <c r="D261" s="7" t="s">
        <v>25</v>
      </c>
      <c r="E261" s="39"/>
      <c r="F261" s="40"/>
      <c r="G261" s="40"/>
      <c r="H261" s="40"/>
      <c r="I261" s="40"/>
      <c r="J261" s="40"/>
      <c r="K261" s="41"/>
      <c r="L261" s="40"/>
    </row>
    <row r="262" spans="1:12" ht="15" x14ac:dyDescent="0.25">
      <c r="A262" s="23"/>
      <c r="B262" s="15"/>
      <c r="C262" s="11"/>
      <c r="D262" s="7" t="s">
        <v>26</v>
      </c>
      <c r="E262" s="52" t="s">
        <v>60</v>
      </c>
      <c r="F262" s="40">
        <v>250</v>
      </c>
      <c r="G262" s="40">
        <v>3</v>
      </c>
      <c r="H262" s="40">
        <v>5</v>
      </c>
      <c r="I262" s="40">
        <v>18</v>
      </c>
      <c r="J262" s="40">
        <v>131</v>
      </c>
      <c r="K262" s="41">
        <v>100</v>
      </c>
      <c r="L262" s="40">
        <v>21</v>
      </c>
    </row>
    <row r="263" spans="1:12" ht="15" x14ac:dyDescent="0.25">
      <c r="A263" s="23"/>
      <c r="B263" s="15"/>
      <c r="C263" s="11"/>
      <c r="D263" s="7" t="s">
        <v>27</v>
      </c>
      <c r="E263" s="52" t="s">
        <v>43</v>
      </c>
      <c r="F263" s="40">
        <v>150</v>
      </c>
      <c r="G263" s="40">
        <v>5</v>
      </c>
      <c r="H263" s="40">
        <v>3</v>
      </c>
      <c r="I263" s="40">
        <v>35</v>
      </c>
      <c r="J263" s="40">
        <v>189</v>
      </c>
      <c r="K263" s="41">
        <v>256</v>
      </c>
      <c r="L263" s="40">
        <v>10.8</v>
      </c>
    </row>
    <row r="264" spans="1:12" ht="15" x14ac:dyDescent="0.25">
      <c r="A264" s="23"/>
      <c r="B264" s="15"/>
      <c r="C264" s="11"/>
      <c r="D264" s="7" t="s">
        <v>28</v>
      </c>
      <c r="E264" s="52" t="s">
        <v>66</v>
      </c>
      <c r="F264" s="53">
        <v>100</v>
      </c>
      <c r="G264" s="54">
        <v>15.9</v>
      </c>
      <c r="H264" s="53">
        <v>15.3</v>
      </c>
      <c r="I264" s="53">
        <v>9.1</v>
      </c>
      <c r="J264" s="53">
        <v>260.2</v>
      </c>
      <c r="K264" s="55">
        <v>372</v>
      </c>
      <c r="L264" s="40">
        <v>61.8</v>
      </c>
    </row>
    <row r="265" spans="1:12" ht="15" x14ac:dyDescent="0.25">
      <c r="A265" s="23"/>
      <c r="B265" s="15"/>
      <c r="C265" s="11"/>
      <c r="D265" s="7" t="s">
        <v>29</v>
      </c>
      <c r="E265" s="52" t="s">
        <v>53</v>
      </c>
      <c r="F265" s="40">
        <v>200</v>
      </c>
      <c r="G265" s="40">
        <v>4</v>
      </c>
      <c r="H265" s="40">
        <v>3</v>
      </c>
      <c r="I265" s="40">
        <v>25</v>
      </c>
      <c r="J265" s="40">
        <v>145</v>
      </c>
      <c r="K265" s="41">
        <v>462</v>
      </c>
      <c r="L265" s="40">
        <v>16</v>
      </c>
    </row>
    <row r="266" spans="1:12" ht="15" x14ac:dyDescent="0.25">
      <c r="A266" s="23"/>
      <c r="B266" s="15"/>
      <c r="C266" s="11"/>
      <c r="D266" s="7" t="s">
        <v>30</v>
      </c>
      <c r="E266" s="52" t="s">
        <v>45</v>
      </c>
      <c r="F266" s="53">
        <v>50</v>
      </c>
      <c r="G266" s="54">
        <v>1</v>
      </c>
      <c r="H266" s="53">
        <v>0</v>
      </c>
      <c r="I266" s="53">
        <v>15</v>
      </c>
      <c r="J266" s="53">
        <v>92</v>
      </c>
      <c r="K266" s="55"/>
      <c r="L266" s="40">
        <v>3.5</v>
      </c>
    </row>
    <row r="267" spans="1:12" ht="15" x14ac:dyDescent="0.25">
      <c r="A267" s="23"/>
      <c r="B267" s="15"/>
      <c r="C267" s="11"/>
      <c r="D267" s="7" t="s">
        <v>31</v>
      </c>
      <c r="E267" s="52" t="s">
        <v>46</v>
      </c>
      <c r="F267" s="53">
        <v>30</v>
      </c>
      <c r="G267" s="54">
        <v>3</v>
      </c>
      <c r="H267" s="53">
        <v>1</v>
      </c>
      <c r="I267" s="53">
        <v>14</v>
      </c>
      <c r="J267" s="53">
        <v>75</v>
      </c>
      <c r="K267" s="55"/>
      <c r="L267" s="40">
        <v>2</v>
      </c>
    </row>
    <row r="268" spans="1:12" ht="15" x14ac:dyDescent="0.25">
      <c r="A268" s="23"/>
      <c r="B268" s="15"/>
      <c r="C268" s="11"/>
      <c r="D268" s="6"/>
      <c r="E268" s="39"/>
      <c r="F268" s="40"/>
      <c r="G268" s="40"/>
      <c r="H268" s="40"/>
      <c r="I268" s="40"/>
      <c r="J268" s="40"/>
      <c r="K268" s="41"/>
      <c r="L268" s="40"/>
    </row>
    <row r="269" spans="1:12" ht="15" x14ac:dyDescent="0.25">
      <c r="A269" s="23"/>
      <c r="B269" s="15"/>
      <c r="C269" s="11"/>
      <c r="D269" s="6"/>
      <c r="E269" s="39"/>
      <c r="F269" s="40"/>
      <c r="G269" s="40"/>
      <c r="H269" s="40"/>
      <c r="I269" s="40"/>
      <c r="J269" s="40"/>
      <c r="K269" s="41"/>
      <c r="L269" s="40"/>
    </row>
    <row r="270" spans="1:12" ht="15" x14ac:dyDescent="0.25">
      <c r="A270" s="24"/>
      <c r="B270" s="17"/>
      <c r="C270" s="8"/>
      <c r="D270" s="18" t="s">
        <v>32</v>
      </c>
      <c r="E270" s="9"/>
      <c r="F270" s="19">
        <f>SUM(F261:F269)</f>
        <v>780</v>
      </c>
      <c r="G270" s="19">
        <f t="shared" ref="G270:J270" si="114">SUM(G261:G269)</f>
        <v>31.9</v>
      </c>
      <c r="H270" s="19">
        <f t="shared" si="114"/>
        <v>27.3</v>
      </c>
      <c r="I270" s="19">
        <f t="shared" si="114"/>
        <v>116.1</v>
      </c>
      <c r="J270" s="19">
        <f t="shared" si="114"/>
        <v>892.2</v>
      </c>
      <c r="K270" s="25"/>
      <c r="L270" s="19">
        <f t="shared" ref="L270" si="115">SUM(L261:L269)</f>
        <v>115.1</v>
      </c>
    </row>
    <row r="271" spans="1:12" ht="15.75" customHeight="1" thickBot="1" x14ac:dyDescent="0.25">
      <c r="A271" s="27">
        <f>A253</f>
        <v>1</v>
      </c>
      <c r="B271" s="28">
        <f>B253</f>
        <v>14</v>
      </c>
      <c r="C271" s="83" t="s">
        <v>4</v>
      </c>
      <c r="D271" s="84"/>
      <c r="E271" s="29"/>
      <c r="F271" s="30">
        <f>F260+F270</f>
        <v>1360</v>
      </c>
      <c r="G271" s="30">
        <f t="shared" ref="G271:J271" si="116">G260+G270</f>
        <v>45.599999999999994</v>
      </c>
      <c r="H271" s="30">
        <f t="shared" si="116"/>
        <v>37.5</v>
      </c>
      <c r="I271" s="30">
        <f t="shared" si="116"/>
        <v>199.89999999999998</v>
      </c>
      <c r="J271" s="30">
        <f t="shared" si="116"/>
        <v>1433.5</v>
      </c>
      <c r="K271" s="30"/>
      <c r="L271" s="30">
        <f t="shared" ref="L271" si="117">L260+L270</f>
        <v>224.6</v>
      </c>
    </row>
    <row r="272" spans="1:12" ht="15" x14ac:dyDescent="0.25">
      <c r="A272" s="20">
        <v>1</v>
      </c>
      <c r="B272" s="21">
        <v>15</v>
      </c>
      <c r="C272" s="22" t="s">
        <v>19</v>
      </c>
      <c r="D272" s="5" t="s">
        <v>20</v>
      </c>
      <c r="E272" s="79" t="s">
        <v>76</v>
      </c>
      <c r="F272" s="37">
        <v>200</v>
      </c>
      <c r="G272" s="37">
        <v>5.9</v>
      </c>
      <c r="H272" s="37">
        <v>7.7</v>
      </c>
      <c r="I272" s="37">
        <v>35.5</v>
      </c>
      <c r="J272" s="37">
        <v>286.10000000000002</v>
      </c>
      <c r="K272" s="38">
        <v>214</v>
      </c>
      <c r="L272" s="37">
        <v>38</v>
      </c>
    </row>
    <row r="273" spans="1:12" ht="15" x14ac:dyDescent="0.25">
      <c r="A273" s="23"/>
      <c r="B273" s="15"/>
      <c r="C273" s="11"/>
      <c r="D273" s="6"/>
      <c r="E273" s="80" t="s">
        <v>47</v>
      </c>
      <c r="F273" s="40">
        <v>200</v>
      </c>
      <c r="G273" s="40">
        <v>3.3</v>
      </c>
      <c r="H273" s="40">
        <v>4.5999999999999996</v>
      </c>
      <c r="I273" s="40">
        <v>14.4</v>
      </c>
      <c r="J273" s="40">
        <v>106.4</v>
      </c>
      <c r="K273" s="41">
        <v>465</v>
      </c>
      <c r="L273" s="40">
        <v>17.5</v>
      </c>
    </row>
    <row r="274" spans="1:12" ht="15" x14ac:dyDescent="0.25">
      <c r="A274" s="23"/>
      <c r="B274" s="15"/>
      <c r="C274" s="11"/>
      <c r="D274" s="7" t="s">
        <v>21</v>
      </c>
      <c r="E274" s="52" t="s">
        <v>41</v>
      </c>
      <c r="F274" s="40">
        <v>30</v>
      </c>
      <c r="G274" s="40">
        <v>1</v>
      </c>
      <c r="H274" s="40"/>
      <c r="I274" s="40">
        <v>18</v>
      </c>
      <c r="J274" s="40">
        <v>99</v>
      </c>
      <c r="K274" s="41"/>
      <c r="L274" s="40">
        <v>2</v>
      </c>
    </row>
    <row r="275" spans="1:12" ht="15" x14ac:dyDescent="0.25">
      <c r="A275" s="23"/>
      <c r="B275" s="15"/>
      <c r="C275" s="11"/>
      <c r="D275" s="7" t="s">
        <v>22</v>
      </c>
      <c r="E275" s="52" t="s">
        <v>40</v>
      </c>
      <c r="F275" s="40">
        <v>125</v>
      </c>
      <c r="G275" s="40">
        <v>6.8</v>
      </c>
      <c r="H275" s="40">
        <v>6.9</v>
      </c>
      <c r="I275" s="40">
        <v>9.4</v>
      </c>
      <c r="J275" s="40">
        <v>68.400000000000006</v>
      </c>
      <c r="K275" s="41"/>
      <c r="L275" s="40">
        <v>40</v>
      </c>
    </row>
    <row r="276" spans="1:12" ht="15" x14ac:dyDescent="0.25">
      <c r="A276" s="23"/>
      <c r="B276" s="15"/>
      <c r="C276" s="11"/>
      <c r="D276" s="7" t="s">
        <v>23</v>
      </c>
      <c r="E276" s="39"/>
      <c r="F276" s="40"/>
      <c r="G276" s="40"/>
      <c r="H276" s="40"/>
      <c r="I276" s="40"/>
      <c r="J276" s="40"/>
      <c r="K276" s="41"/>
      <c r="L276" s="40"/>
    </row>
    <row r="277" spans="1:12" ht="15" x14ac:dyDescent="0.25">
      <c r="A277" s="23"/>
      <c r="B277" s="15"/>
      <c r="C277" s="11"/>
      <c r="D277" s="6"/>
      <c r="E277" s="39"/>
      <c r="F277" s="40"/>
      <c r="G277" s="40"/>
      <c r="H277" s="40"/>
      <c r="I277" s="40"/>
      <c r="J277" s="40"/>
      <c r="K277" s="41"/>
      <c r="L277" s="40"/>
    </row>
    <row r="278" spans="1:12" ht="15" x14ac:dyDescent="0.25">
      <c r="A278" s="23"/>
      <c r="B278" s="15"/>
      <c r="C278" s="11"/>
      <c r="D278" s="6"/>
      <c r="E278" s="39"/>
      <c r="F278" s="40"/>
      <c r="G278" s="40"/>
      <c r="H278" s="40"/>
      <c r="I278" s="40"/>
      <c r="J278" s="40"/>
      <c r="K278" s="41"/>
      <c r="L278" s="40"/>
    </row>
    <row r="279" spans="1:12" ht="15" x14ac:dyDescent="0.25">
      <c r="A279" s="24"/>
      <c r="B279" s="17"/>
      <c r="C279" s="8"/>
      <c r="D279" s="18" t="s">
        <v>32</v>
      </c>
      <c r="E279" s="9"/>
      <c r="F279" s="19">
        <f>SUM(F272:F278)</f>
        <v>555</v>
      </c>
      <c r="G279" s="19">
        <f t="shared" ref="G279:J279" si="118">SUM(G272:G278)</f>
        <v>17</v>
      </c>
      <c r="H279" s="19">
        <f t="shared" si="118"/>
        <v>19.200000000000003</v>
      </c>
      <c r="I279" s="19">
        <f t="shared" si="118"/>
        <v>77.300000000000011</v>
      </c>
      <c r="J279" s="19">
        <f t="shared" si="118"/>
        <v>559.9</v>
      </c>
      <c r="K279" s="25"/>
      <c r="L279" s="19">
        <f t="shared" ref="L279" si="119">SUM(L272:L278)</f>
        <v>97.5</v>
      </c>
    </row>
    <row r="280" spans="1:12" ht="15" x14ac:dyDescent="0.25">
      <c r="A280" s="26">
        <f>A272</f>
        <v>1</v>
      </c>
      <c r="B280" s="13">
        <f>B272</f>
        <v>15</v>
      </c>
      <c r="C280" s="10" t="s">
        <v>24</v>
      </c>
      <c r="D280" s="7" t="s">
        <v>25</v>
      </c>
      <c r="E280" s="39"/>
      <c r="F280" s="40"/>
      <c r="G280" s="40"/>
      <c r="H280" s="40"/>
      <c r="I280" s="40"/>
      <c r="J280" s="40"/>
      <c r="K280" s="41"/>
      <c r="L280" s="40"/>
    </row>
    <row r="281" spans="1:12" ht="15" x14ac:dyDescent="0.25">
      <c r="A281" s="23"/>
      <c r="B281" s="15"/>
      <c r="C281" s="11"/>
      <c r="D281" s="7" t="s">
        <v>26</v>
      </c>
      <c r="E281" s="52" t="s">
        <v>48</v>
      </c>
      <c r="F281" s="40">
        <v>250</v>
      </c>
      <c r="G281" s="40">
        <v>6.6</v>
      </c>
      <c r="H281" s="40">
        <v>2.2000000000000002</v>
      </c>
      <c r="I281" s="40">
        <v>21.8</v>
      </c>
      <c r="J281" s="40">
        <v>144.5</v>
      </c>
      <c r="K281" s="41">
        <v>128</v>
      </c>
      <c r="L281" s="40">
        <v>12.7</v>
      </c>
    </row>
    <row r="282" spans="1:12" ht="15" x14ac:dyDescent="0.25">
      <c r="A282" s="23"/>
      <c r="B282" s="15"/>
      <c r="C282" s="11"/>
      <c r="D282" s="7" t="s">
        <v>27</v>
      </c>
      <c r="E282" s="80" t="s">
        <v>77</v>
      </c>
      <c r="F282" s="40">
        <v>100</v>
      </c>
      <c r="G282" s="40">
        <v>12.9</v>
      </c>
      <c r="H282" s="40">
        <v>10.8</v>
      </c>
      <c r="I282" s="40">
        <v>9.1</v>
      </c>
      <c r="J282" s="40">
        <v>220</v>
      </c>
      <c r="K282" s="41">
        <v>350</v>
      </c>
      <c r="L282" s="40">
        <v>98</v>
      </c>
    </row>
    <row r="283" spans="1:12" ht="15" x14ac:dyDescent="0.25">
      <c r="A283" s="23"/>
      <c r="B283" s="15"/>
      <c r="C283" s="11"/>
      <c r="D283" s="7" t="s">
        <v>28</v>
      </c>
      <c r="E283" s="52" t="s">
        <v>49</v>
      </c>
      <c r="F283" s="40">
        <v>150</v>
      </c>
      <c r="G283" s="40">
        <v>4</v>
      </c>
      <c r="H283" s="40">
        <v>9</v>
      </c>
      <c r="I283" s="40">
        <v>24</v>
      </c>
      <c r="J283" s="40">
        <v>146</v>
      </c>
      <c r="K283" s="41">
        <v>377</v>
      </c>
      <c r="L283" s="40">
        <v>16</v>
      </c>
    </row>
    <row r="284" spans="1:12" ht="15" x14ac:dyDescent="0.25">
      <c r="A284" s="23"/>
      <c r="B284" s="15"/>
      <c r="C284" s="11"/>
      <c r="D284" s="7" t="s">
        <v>29</v>
      </c>
      <c r="E284" s="80" t="s">
        <v>61</v>
      </c>
      <c r="F284" s="40">
        <v>200</v>
      </c>
      <c r="G284" s="40">
        <v>0</v>
      </c>
      <c r="H284" s="40">
        <v>3</v>
      </c>
      <c r="I284" s="40">
        <v>10</v>
      </c>
      <c r="J284" s="40">
        <v>56</v>
      </c>
      <c r="K284" s="41">
        <v>457</v>
      </c>
      <c r="L284" s="40">
        <v>4.2</v>
      </c>
    </row>
    <row r="285" spans="1:12" ht="15" x14ac:dyDescent="0.25">
      <c r="A285" s="23"/>
      <c r="B285" s="15"/>
      <c r="C285" s="11"/>
      <c r="D285" s="7" t="s">
        <v>30</v>
      </c>
      <c r="E285" s="52" t="s">
        <v>45</v>
      </c>
      <c r="F285" s="53">
        <v>50</v>
      </c>
      <c r="G285" s="54">
        <v>1</v>
      </c>
      <c r="H285" s="53">
        <v>0</v>
      </c>
      <c r="I285" s="53">
        <v>15</v>
      </c>
      <c r="J285" s="53">
        <v>92</v>
      </c>
      <c r="K285" s="55"/>
      <c r="L285" s="40">
        <v>3.5</v>
      </c>
    </row>
    <row r="286" spans="1:12" ht="15" x14ac:dyDescent="0.25">
      <c r="A286" s="23"/>
      <c r="B286" s="15"/>
      <c r="C286" s="11"/>
      <c r="D286" s="7" t="s">
        <v>31</v>
      </c>
      <c r="E286" s="52" t="s">
        <v>46</v>
      </c>
      <c r="F286" s="53">
        <v>30</v>
      </c>
      <c r="G286" s="54">
        <v>3</v>
      </c>
      <c r="H286" s="53">
        <v>1</v>
      </c>
      <c r="I286" s="53">
        <v>14</v>
      </c>
      <c r="J286" s="53">
        <v>75</v>
      </c>
      <c r="K286" s="55"/>
      <c r="L286" s="40">
        <v>2</v>
      </c>
    </row>
    <row r="287" spans="1:12" ht="15" x14ac:dyDescent="0.25">
      <c r="A287" s="23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5" x14ac:dyDescent="0.25">
      <c r="A288" s="23"/>
      <c r="B288" s="15"/>
      <c r="C288" s="11"/>
      <c r="D288" s="6"/>
      <c r="E288" s="39"/>
      <c r="F288" s="40"/>
      <c r="G288" s="40"/>
      <c r="H288" s="40"/>
      <c r="I288" s="40"/>
      <c r="J288" s="40"/>
      <c r="K288" s="41"/>
      <c r="L288" s="40"/>
    </row>
    <row r="289" spans="1:12" ht="15" x14ac:dyDescent="0.25">
      <c r="A289" s="24"/>
      <c r="B289" s="17"/>
      <c r="C289" s="8"/>
      <c r="D289" s="18" t="s">
        <v>32</v>
      </c>
      <c r="E289" s="9"/>
      <c r="F289" s="19">
        <f>SUM(F280:F288)</f>
        <v>780</v>
      </c>
      <c r="G289" s="19">
        <f t="shared" ref="G289:J289" si="120">SUM(G280:G288)</f>
        <v>27.5</v>
      </c>
      <c r="H289" s="19">
        <f t="shared" si="120"/>
        <v>26</v>
      </c>
      <c r="I289" s="19">
        <f t="shared" si="120"/>
        <v>93.9</v>
      </c>
      <c r="J289" s="19">
        <f t="shared" si="120"/>
        <v>733.5</v>
      </c>
      <c r="K289" s="25"/>
      <c r="L289" s="19">
        <f>SUM(L281:L288)</f>
        <v>136.4</v>
      </c>
    </row>
    <row r="290" spans="1:12" ht="15.75" customHeight="1" thickBot="1" x14ac:dyDescent="0.25">
      <c r="A290" s="27">
        <f>A272</f>
        <v>1</v>
      </c>
      <c r="B290" s="28">
        <f>B272</f>
        <v>15</v>
      </c>
      <c r="C290" s="83" t="s">
        <v>4</v>
      </c>
      <c r="D290" s="84"/>
      <c r="E290" s="29"/>
      <c r="F290" s="30">
        <f>F279+F289</f>
        <v>1335</v>
      </c>
      <c r="G290" s="30">
        <f t="shared" ref="G290:J290" si="121">G279+G289</f>
        <v>44.5</v>
      </c>
      <c r="H290" s="30">
        <f t="shared" si="121"/>
        <v>45.2</v>
      </c>
      <c r="I290" s="30">
        <f t="shared" si="121"/>
        <v>171.20000000000002</v>
      </c>
      <c r="J290" s="30">
        <f t="shared" si="121"/>
        <v>1293.4000000000001</v>
      </c>
      <c r="K290" s="30"/>
      <c r="L290" s="30">
        <f t="shared" ref="L290" si="122">L279+L289</f>
        <v>233.9</v>
      </c>
    </row>
    <row r="291" spans="1:12" ht="15" x14ac:dyDescent="0.25">
      <c r="A291" s="20">
        <v>2</v>
      </c>
      <c r="B291" s="21">
        <v>16</v>
      </c>
      <c r="C291" s="22" t="s">
        <v>19</v>
      </c>
      <c r="D291" s="5" t="s">
        <v>20</v>
      </c>
      <c r="E291" s="79" t="s">
        <v>78</v>
      </c>
      <c r="F291" s="37">
        <v>100</v>
      </c>
      <c r="G291" s="37">
        <v>15.9</v>
      </c>
      <c r="H291" s="37">
        <v>15.3</v>
      </c>
      <c r="I291" s="37">
        <v>9.1</v>
      </c>
      <c r="J291" s="37">
        <v>209</v>
      </c>
      <c r="K291" s="38">
        <v>339</v>
      </c>
      <c r="L291" s="37">
        <v>90.8</v>
      </c>
    </row>
    <row r="292" spans="1:12" ht="15" x14ac:dyDescent="0.25">
      <c r="A292" s="23"/>
      <c r="B292" s="15"/>
      <c r="C292" s="11"/>
      <c r="D292" s="6"/>
      <c r="E292" s="80" t="s">
        <v>79</v>
      </c>
      <c r="F292" s="40">
        <v>150</v>
      </c>
      <c r="G292" s="40">
        <v>6.1</v>
      </c>
      <c r="H292" s="40">
        <v>2.8</v>
      </c>
      <c r="I292" s="40">
        <v>34.6</v>
      </c>
      <c r="J292" s="40">
        <v>231</v>
      </c>
      <c r="K292" s="41">
        <v>202</v>
      </c>
      <c r="L292" s="40">
        <v>13</v>
      </c>
    </row>
    <row r="293" spans="1:12" ht="15" x14ac:dyDescent="0.25">
      <c r="A293" s="23"/>
      <c r="B293" s="15"/>
      <c r="C293" s="11"/>
      <c r="D293" s="7" t="s">
        <v>21</v>
      </c>
      <c r="E293" s="80" t="s">
        <v>62</v>
      </c>
      <c r="F293" s="40">
        <v>200</v>
      </c>
      <c r="G293" s="40">
        <v>0.1</v>
      </c>
      <c r="H293" s="40">
        <v>3.09</v>
      </c>
      <c r="I293" s="40">
        <v>9.8000000000000007</v>
      </c>
      <c r="J293" s="40">
        <v>56.4</v>
      </c>
      <c r="K293" s="41">
        <v>459</v>
      </c>
      <c r="L293" s="40">
        <v>5.5</v>
      </c>
    </row>
    <row r="294" spans="1:12" ht="15" x14ac:dyDescent="0.25">
      <c r="A294" s="23"/>
      <c r="B294" s="15"/>
      <c r="C294" s="11"/>
      <c r="D294" s="7" t="s">
        <v>22</v>
      </c>
      <c r="E294" s="52" t="s">
        <v>67</v>
      </c>
      <c r="F294" s="40">
        <v>30</v>
      </c>
      <c r="G294" s="40">
        <v>1.5</v>
      </c>
      <c r="H294" s="40">
        <v>0</v>
      </c>
      <c r="I294" s="40">
        <v>18.7</v>
      </c>
      <c r="J294" s="40">
        <v>99</v>
      </c>
      <c r="K294" s="41">
        <v>465</v>
      </c>
      <c r="L294" s="40">
        <v>2</v>
      </c>
    </row>
    <row r="295" spans="1:12" ht="15.75" thickBot="1" x14ac:dyDescent="0.3">
      <c r="A295" s="23"/>
      <c r="B295" s="15"/>
      <c r="C295" s="11"/>
      <c r="D295" s="7" t="s">
        <v>23</v>
      </c>
      <c r="E295" s="52" t="s">
        <v>68</v>
      </c>
      <c r="F295" s="40">
        <v>40</v>
      </c>
      <c r="G295" s="40">
        <v>3.7</v>
      </c>
      <c r="H295" s="40">
        <v>1.6</v>
      </c>
      <c r="I295" s="40">
        <v>15</v>
      </c>
      <c r="J295" s="40">
        <v>107</v>
      </c>
      <c r="K295" s="41">
        <v>77</v>
      </c>
      <c r="L295" s="40">
        <v>2.5</v>
      </c>
    </row>
    <row r="296" spans="1:12" ht="15" x14ac:dyDescent="0.25">
      <c r="A296" s="23"/>
      <c r="B296" s="15"/>
      <c r="C296" s="11"/>
      <c r="D296" s="6"/>
      <c r="E296" s="76"/>
      <c r="F296" s="40"/>
      <c r="G296" s="40"/>
      <c r="H296" s="40"/>
      <c r="I296" s="40"/>
      <c r="J296" s="40"/>
      <c r="K296" s="41"/>
      <c r="L296" s="40"/>
    </row>
    <row r="297" spans="1:12" ht="15" x14ac:dyDescent="0.25">
      <c r="A297" s="23"/>
      <c r="B297" s="15"/>
      <c r="C297" s="11"/>
      <c r="D297" s="6"/>
      <c r="E297" s="39"/>
      <c r="F297" s="40"/>
      <c r="G297" s="40"/>
      <c r="H297" s="40"/>
      <c r="I297" s="40"/>
      <c r="J297" s="40"/>
      <c r="K297" s="41"/>
      <c r="L297" s="40"/>
    </row>
    <row r="298" spans="1:12" ht="15" x14ac:dyDescent="0.25">
      <c r="A298" s="24"/>
      <c r="B298" s="17"/>
      <c r="C298" s="8"/>
      <c r="D298" s="18" t="s">
        <v>32</v>
      </c>
      <c r="E298" s="9"/>
      <c r="F298" s="19">
        <f>SUM(F291:F297)</f>
        <v>520</v>
      </c>
      <c r="G298" s="19">
        <f t="shared" ref="G298:J298" si="123">SUM(G291:G297)</f>
        <v>27.3</v>
      </c>
      <c r="H298" s="19">
        <f t="shared" si="123"/>
        <v>22.790000000000003</v>
      </c>
      <c r="I298" s="19">
        <f t="shared" si="123"/>
        <v>87.2</v>
      </c>
      <c r="J298" s="19">
        <f t="shared" si="123"/>
        <v>702.4</v>
      </c>
      <c r="K298" s="25"/>
      <c r="L298" s="19">
        <f t="shared" ref="L298" si="124">SUM(L291:L297)</f>
        <v>113.8</v>
      </c>
    </row>
    <row r="299" spans="1:12" ht="15" x14ac:dyDescent="0.25">
      <c r="A299" s="26">
        <f>A291</f>
        <v>2</v>
      </c>
      <c r="B299" s="13">
        <f>B291</f>
        <v>16</v>
      </c>
      <c r="C299" s="10" t="s">
        <v>24</v>
      </c>
      <c r="D299" s="7" t="s">
        <v>25</v>
      </c>
      <c r="E299" s="39"/>
      <c r="F299" s="40"/>
      <c r="G299" s="40"/>
      <c r="H299" s="40"/>
      <c r="I299" s="40"/>
      <c r="J299" s="40"/>
      <c r="K299" s="41"/>
      <c r="L299" s="40"/>
    </row>
    <row r="300" spans="1:12" ht="15" x14ac:dyDescent="0.25">
      <c r="A300" s="23"/>
      <c r="B300" s="15"/>
      <c r="C300" s="11"/>
      <c r="D300" s="7" t="s">
        <v>26</v>
      </c>
      <c r="E300" s="80" t="s">
        <v>80</v>
      </c>
      <c r="F300" s="40">
        <v>250</v>
      </c>
      <c r="G300" s="40">
        <v>2.6</v>
      </c>
      <c r="H300" s="40">
        <v>2.2000000000000002</v>
      </c>
      <c r="I300" s="40">
        <v>16.399999999999999</v>
      </c>
      <c r="J300" s="40">
        <v>99.6</v>
      </c>
      <c r="K300" s="41">
        <v>130</v>
      </c>
      <c r="L300" s="40">
        <v>10.5</v>
      </c>
    </row>
    <row r="301" spans="1:12" ht="15" x14ac:dyDescent="0.25">
      <c r="A301" s="23"/>
      <c r="B301" s="15"/>
      <c r="C301" s="11"/>
      <c r="D301" s="7" t="s">
        <v>27</v>
      </c>
      <c r="E301" s="80" t="s">
        <v>51</v>
      </c>
      <c r="F301" s="40">
        <v>150</v>
      </c>
      <c r="G301" s="40">
        <v>4</v>
      </c>
      <c r="H301" s="40">
        <v>4</v>
      </c>
      <c r="I301" s="40">
        <v>25</v>
      </c>
      <c r="J301" s="40">
        <v>145</v>
      </c>
      <c r="K301" s="41">
        <v>462</v>
      </c>
      <c r="L301" s="40">
        <v>15</v>
      </c>
    </row>
    <row r="302" spans="1:12" ht="15" x14ac:dyDescent="0.25">
      <c r="A302" s="23"/>
      <c r="B302" s="15"/>
      <c r="C302" s="11"/>
      <c r="D302" s="7" t="s">
        <v>28</v>
      </c>
      <c r="E302" s="80" t="s">
        <v>75</v>
      </c>
      <c r="F302" s="40">
        <v>100</v>
      </c>
      <c r="G302" s="40">
        <v>4</v>
      </c>
      <c r="H302" s="40">
        <v>3</v>
      </c>
      <c r="I302" s="40">
        <v>0</v>
      </c>
      <c r="J302" s="40">
        <v>53</v>
      </c>
      <c r="K302" s="41">
        <v>77</v>
      </c>
      <c r="L302" s="40">
        <v>64.5</v>
      </c>
    </row>
    <row r="303" spans="1:12" ht="15" x14ac:dyDescent="0.25">
      <c r="A303" s="23"/>
      <c r="B303" s="15"/>
      <c r="C303" s="11"/>
      <c r="D303" s="7" t="s">
        <v>29</v>
      </c>
      <c r="E303" s="52" t="s">
        <v>54</v>
      </c>
      <c r="F303" s="40">
        <v>200</v>
      </c>
      <c r="G303" s="40">
        <v>0</v>
      </c>
      <c r="H303" s="40">
        <v>0</v>
      </c>
      <c r="I303" s="40">
        <v>20</v>
      </c>
      <c r="J303" s="40">
        <v>74</v>
      </c>
      <c r="K303" s="41">
        <v>496</v>
      </c>
      <c r="L303" s="40">
        <v>7.3</v>
      </c>
    </row>
    <row r="304" spans="1:12" ht="15" x14ac:dyDescent="0.25">
      <c r="A304" s="23"/>
      <c r="B304" s="15"/>
      <c r="C304" s="11"/>
      <c r="D304" s="7" t="s">
        <v>30</v>
      </c>
      <c r="E304" s="52" t="s">
        <v>45</v>
      </c>
      <c r="F304" s="53">
        <v>50</v>
      </c>
      <c r="G304" s="54">
        <v>1</v>
      </c>
      <c r="H304" s="53">
        <v>0</v>
      </c>
      <c r="I304" s="53">
        <v>15</v>
      </c>
      <c r="J304" s="53">
        <v>92</v>
      </c>
      <c r="K304" s="55"/>
      <c r="L304" s="40">
        <v>3.5</v>
      </c>
    </row>
    <row r="305" spans="1:12" ht="15" x14ac:dyDescent="0.25">
      <c r="A305" s="23"/>
      <c r="B305" s="15"/>
      <c r="C305" s="11"/>
      <c r="D305" s="7" t="s">
        <v>31</v>
      </c>
      <c r="E305" s="52" t="s">
        <v>46</v>
      </c>
      <c r="F305" s="53">
        <v>30</v>
      </c>
      <c r="G305" s="54">
        <v>3</v>
      </c>
      <c r="H305" s="53">
        <v>1</v>
      </c>
      <c r="I305" s="53">
        <v>14</v>
      </c>
      <c r="J305" s="53">
        <v>75</v>
      </c>
      <c r="K305" s="55"/>
      <c r="L305" s="40">
        <v>2</v>
      </c>
    </row>
    <row r="306" spans="1:12" ht="15" x14ac:dyDescent="0.25">
      <c r="A306" s="23"/>
      <c r="B306" s="15"/>
      <c r="C306" s="11"/>
      <c r="D306" s="6"/>
      <c r="E306" s="67"/>
      <c r="F306" s="40"/>
      <c r="G306" s="40"/>
      <c r="H306" s="40"/>
      <c r="I306" s="40"/>
      <c r="J306" s="40"/>
      <c r="K306" s="41"/>
      <c r="L306" s="40"/>
    </row>
    <row r="307" spans="1:12" ht="15" x14ac:dyDescent="0.25">
      <c r="A307" s="23"/>
      <c r="B307" s="15"/>
      <c r="C307" s="11"/>
      <c r="D307" s="6"/>
      <c r="E307" s="39"/>
      <c r="F307" s="40"/>
      <c r="G307" s="40"/>
      <c r="H307" s="40"/>
      <c r="I307" s="40"/>
      <c r="J307" s="40"/>
      <c r="K307" s="41"/>
      <c r="L307" s="40"/>
    </row>
    <row r="308" spans="1:12" ht="15" x14ac:dyDescent="0.25">
      <c r="A308" s="24"/>
      <c r="B308" s="17"/>
      <c r="C308" s="8"/>
      <c r="D308" s="18" t="s">
        <v>32</v>
      </c>
      <c r="E308" s="9"/>
      <c r="F308" s="19">
        <f>SUM(F299:F307)</f>
        <v>780</v>
      </c>
      <c r="G308" s="19">
        <f t="shared" ref="G308:J308" si="125">SUM(G299:G307)</f>
        <v>14.6</v>
      </c>
      <c r="H308" s="19">
        <f t="shared" si="125"/>
        <v>10.199999999999999</v>
      </c>
      <c r="I308" s="19">
        <f t="shared" si="125"/>
        <v>90.4</v>
      </c>
      <c r="J308" s="19">
        <f t="shared" si="125"/>
        <v>538.6</v>
      </c>
      <c r="K308" s="25"/>
      <c r="L308" s="19">
        <f t="shared" ref="L308" si="126">SUM(L299:L307)</f>
        <v>102.8</v>
      </c>
    </row>
    <row r="309" spans="1:12" ht="15.75" customHeight="1" thickBot="1" x14ac:dyDescent="0.25">
      <c r="A309" s="27">
        <f>A291</f>
        <v>2</v>
      </c>
      <c r="B309" s="28">
        <f>B291</f>
        <v>16</v>
      </c>
      <c r="C309" s="83" t="s">
        <v>4</v>
      </c>
      <c r="D309" s="84"/>
      <c r="E309" s="29"/>
      <c r="F309" s="30">
        <f>F298+F308</f>
        <v>1300</v>
      </c>
      <c r="G309" s="30">
        <f t="shared" ref="G309:J309" si="127">G298+G308</f>
        <v>41.9</v>
      </c>
      <c r="H309" s="30">
        <f t="shared" si="127"/>
        <v>32.99</v>
      </c>
      <c r="I309" s="30">
        <f t="shared" si="127"/>
        <v>177.60000000000002</v>
      </c>
      <c r="J309" s="30">
        <f t="shared" si="127"/>
        <v>1241</v>
      </c>
      <c r="K309" s="30"/>
      <c r="L309" s="30">
        <f t="shared" ref="L309" si="128">L298+L308</f>
        <v>216.6</v>
      </c>
    </row>
    <row r="310" spans="1:12" ht="15" x14ac:dyDescent="0.25">
      <c r="A310" s="14">
        <v>2</v>
      </c>
      <c r="B310" s="15">
        <v>17</v>
      </c>
      <c r="C310" s="22" t="s">
        <v>19</v>
      </c>
      <c r="D310" s="5" t="s">
        <v>20</v>
      </c>
      <c r="E310" s="79" t="s">
        <v>81</v>
      </c>
      <c r="F310" s="37">
        <v>200</v>
      </c>
      <c r="G310" s="37">
        <v>11.5</v>
      </c>
      <c r="H310" s="37">
        <v>9.8000000000000007</v>
      </c>
      <c r="I310" s="37">
        <v>31.4</v>
      </c>
      <c r="J310" s="37">
        <v>296</v>
      </c>
      <c r="K310" s="38">
        <v>226</v>
      </c>
      <c r="L310" s="37">
        <v>28.5</v>
      </c>
    </row>
    <row r="311" spans="1:12" ht="15" x14ac:dyDescent="0.25">
      <c r="A311" s="14"/>
      <c r="B311" s="15"/>
      <c r="C311" s="11"/>
      <c r="D311" s="6"/>
      <c r="E311" s="52" t="s">
        <v>53</v>
      </c>
      <c r="F311" s="40">
        <v>200</v>
      </c>
      <c r="G311" s="40">
        <v>4</v>
      </c>
      <c r="H311" s="40">
        <v>3</v>
      </c>
      <c r="I311" s="40">
        <v>25</v>
      </c>
      <c r="J311" s="40">
        <v>145</v>
      </c>
      <c r="K311" s="41">
        <v>462</v>
      </c>
      <c r="L311" s="40">
        <v>16</v>
      </c>
    </row>
    <row r="312" spans="1:12" ht="15" x14ac:dyDescent="0.25">
      <c r="A312" s="14"/>
      <c r="B312" s="15"/>
      <c r="C312" s="11"/>
      <c r="D312" s="7" t="s">
        <v>21</v>
      </c>
      <c r="E312" s="80" t="s">
        <v>82</v>
      </c>
      <c r="F312" s="40">
        <v>15</v>
      </c>
      <c r="G312" s="40">
        <v>1</v>
      </c>
      <c r="H312" s="40">
        <v>0</v>
      </c>
      <c r="I312" s="40">
        <v>17</v>
      </c>
      <c r="J312" s="40">
        <v>126</v>
      </c>
      <c r="K312" s="41">
        <v>495</v>
      </c>
      <c r="L312" s="40">
        <v>14</v>
      </c>
    </row>
    <row r="313" spans="1:12" ht="15" x14ac:dyDescent="0.25">
      <c r="A313" s="14"/>
      <c r="B313" s="15"/>
      <c r="C313" s="11"/>
      <c r="D313" s="7" t="s">
        <v>22</v>
      </c>
      <c r="E313" s="52" t="s">
        <v>52</v>
      </c>
      <c r="F313" s="40">
        <v>30</v>
      </c>
      <c r="G313" s="40">
        <v>1.5</v>
      </c>
      <c r="H313" s="40"/>
      <c r="I313" s="40">
        <v>18.7</v>
      </c>
      <c r="J313" s="40">
        <v>99</v>
      </c>
      <c r="K313" s="41"/>
      <c r="L313" s="40">
        <v>2</v>
      </c>
    </row>
    <row r="314" spans="1:12" ht="15.75" thickBot="1" x14ac:dyDescent="0.3">
      <c r="A314" s="14"/>
      <c r="B314" s="15"/>
      <c r="C314" s="11"/>
      <c r="D314" s="7" t="s">
        <v>23</v>
      </c>
      <c r="E314" s="81" t="s">
        <v>59</v>
      </c>
      <c r="F314" s="40">
        <v>200</v>
      </c>
      <c r="G314" s="40">
        <v>0.8</v>
      </c>
      <c r="H314" s="40">
        <v>0.8</v>
      </c>
      <c r="I314" s="40">
        <v>19.600000000000001</v>
      </c>
      <c r="J314" s="40">
        <v>94</v>
      </c>
      <c r="K314" s="41"/>
      <c r="L314" s="40">
        <v>40</v>
      </c>
    </row>
    <row r="315" spans="1:12" ht="15" x14ac:dyDescent="0.25">
      <c r="A315" s="14"/>
      <c r="B315" s="15"/>
      <c r="C315" s="11"/>
      <c r="D315" s="6"/>
      <c r="E315" s="76"/>
      <c r="F315" s="40"/>
      <c r="G315" s="40"/>
      <c r="H315" s="40"/>
      <c r="I315" s="40"/>
      <c r="J315" s="40"/>
      <c r="K315" s="41"/>
      <c r="L315" s="40"/>
    </row>
    <row r="316" spans="1:12" ht="15" x14ac:dyDescent="0.25">
      <c r="A316" s="14"/>
      <c r="B316" s="15"/>
      <c r="C316" s="11"/>
      <c r="D316" s="6"/>
      <c r="E316" s="39"/>
      <c r="F316" s="40"/>
      <c r="G316" s="40"/>
      <c r="H316" s="40"/>
      <c r="I316" s="40"/>
      <c r="J316" s="40"/>
      <c r="K316" s="41"/>
      <c r="L316" s="40"/>
    </row>
    <row r="317" spans="1:12" ht="15" x14ac:dyDescent="0.25">
      <c r="A317" s="16"/>
      <c r="B317" s="17"/>
      <c r="C317" s="8"/>
      <c r="D317" s="18" t="s">
        <v>32</v>
      </c>
      <c r="E317" s="9"/>
      <c r="F317" s="19">
        <f>SUM(F310:F316)</f>
        <v>645</v>
      </c>
      <c r="G317" s="19">
        <f t="shared" ref="G317:J317" si="129">SUM(G310:G316)</f>
        <v>18.8</v>
      </c>
      <c r="H317" s="19">
        <f t="shared" si="129"/>
        <v>13.600000000000001</v>
      </c>
      <c r="I317" s="19">
        <f t="shared" si="129"/>
        <v>111.70000000000002</v>
      </c>
      <c r="J317" s="19">
        <f t="shared" si="129"/>
        <v>760</v>
      </c>
      <c r="K317" s="25"/>
      <c r="L317" s="19">
        <f t="shared" ref="L317" si="130">SUM(L310:L316)</f>
        <v>100.5</v>
      </c>
    </row>
    <row r="318" spans="1:12" ht="15" x14ac:dyDescent="0.25">
      <c r="A318" s="13">
        <f>A310</f>
        <v>2</v>
      </c>
      <c r="B318" s="13">
        <f>B310</f>
        <v>17</v>
      </c>
      <c r="C318" s="10" t="s">
        <v>24</v>
      </c>
      <c r="D318" s="7" t="s">
        <v>25</v>
      </c>
      <c r="E318" s="39"/>
      <c r="F318" s="40"/>
      <c r="G318" s="40"/>
      <c r="H318" s="40"/>
      <c r="I318" s="40"/>
      <c r="J318" s="40"/>
      <c r="K318" s="41"/>
      <c r="L318" s="40"/>
    </row>
    <row r="319" spans="1:12" ht="15" x14ac:dyDescent="0.25">
      <c r="A319" s="14"/>
      <c r="B319" s="15"/>
      <c r="C319" s="11"/>
      <c r="D319" s="7" t="s">
        <v>26</v>
      </c>
      <c r="E319" s="80" t="s">
        <v>55</v>
      </c>
      <c r="F319" s="40">
        <v>250</v>
      </c>
      <c r="G319" s="40">
        <v>9.6999999999999993</v>
      </c>
      <c r="H319" s="40">
        <v>9.8000000000000007</v>
      </c>
      <c r="I319" s="40">
        <v>13.1</v>
      </c>
      <c r="J319" s="40">
        <v>139</v>
      </c>
      <c r="K319" s="41">
        <v>123</v>
      </c>
      <c r="L319" s="40">
        <v>33.799999999999997</v>
      </c>
    </row>
    <row r="320" spans="1:12" ht="15" x14ac:dyDescent="0.25">
      <c r="A320" s="14"/>
      <c r="B320" s="15"/>
      <c r="C320" s="11"/>
      <c r="D320" s="7" t="s">
        <v>27</v>
      </c>
      <c r="E320" s="52" t="s">
        <v>43</v>
      </c>
      <c r="F320" s="40">
        <v>150</v>
      </c>
      <c r="G320" s="40">
        <v>5</v>
      </c>
      <c r="H320" s="40">
        <v>3</v>
      </c>
      <c r="I320" s="40">
        <v>35</v>
      </c>
      <c r="J320" s="40">
        <v>189</v>
      </c>
      <c r="K320" s="41">
        <v>256</v>
      </c>
      <c r="L320" s="40">
        <v>10.8</v>
      </c>
    </row>
    <row r="321" spans="1:12" ht="15" x14ac:dyDescent="0.25">
      <c r="A321" s="14"/>
      <c r="B321" s="15"/>
      <c r="C321" s="11"/>
      <c r="D321" s="7" t="s">
        <v>28</v>
      </c>
      <c r="E321" s="80" t="s">
        <v>83</v>
      </c>
      <c r="F321" s="40">
        <v>100</v>
      </c>
      <c r="G321" s="40">
        <v>16.3</v>
      </c>
      <c r="H321" s="40">
        <v>15.9</v>
      </c>
      <c r="I321" s="40">
        <v>17.399999999999999</v>
      </c>
      <c r="J321" s="40">
        <v>237</v>
      </c>
      <c r="K321" s="41">
        <v>327</v>
      </c>
      <c r="L321" s="40">
        <v>80</v>
      </c>
    </row>
    <row r="322" spans="1:12" ht="15" x14ac:dyDescent="0.25">
      <c r="A322" s="14"/>
      <c r="B322" s="15"/>
      <c r="C322" s="11"/>
      <c r="D322" s="7" t="s">
        <v>29</v>
      </c>
      <c r="E322" s="80" t="s">
        <v>62</v>
      </c>
      <c r="F322" s="40">
        <v>200</v>
      </c>
      <c r="G322" s="40">
        <v>0.1</v>
      </c>
      <c r="H322" s="40">
        <v>3.09</v>
      </c>
      <c r="I322" s="40">
        <v>9.8000000000000007</v>
      </c>
      <c r="J322" s="40">
        <v>56.4</v>
      </c>
      <c r="K322" s="41">
        <v>459</v>
      </c>
      <c r="L322" s="40">
        <v>5.5</v>
      </c>
    </row>
    <row r="323" spans="1:12" ht="15" x14ac:dyDescent="0.25">
      <c r="A323" s="14"/>
      <c r="B323" s="15"/>
      <c r="C323" s="11"/>
      <c r="D323" s="7" t="s">
        <v>30</v>
      </c>
      <c r="E323" s="52" t="s">
        <v>45</v>
      </c>
      <c r="F323" s="53">
        <v>50</v>
      </c>
      <c r="G323" s="54">
        <v>1</v>
      </c>
      <c r="H323" s="53">
        <v>0</v>
      </c>
      <c r="I323" s="53">
        <v>15</v>
      </c>
      <c r="J323" s="53">
        <v>92</v>
      </c>
      <c r="K323" s="55"/>
      <c r="L323" s="40">
        <v>3.5</v>
      </c>
    </row>
    <row r="324" spans="1:12" ht="15" x14ac:dyDescent="0.25">
      <c r="A324" s="14"/>
      <c r="B324" s="15"/>
      <c r="C324" s="11"/>
      <c r="D324" s="7" t="s">
        <v>31</v>
      </c>
      <c r="E324" s="52" t="s">
        <v>46</v>
      </c>
      <c r="F324" s="53">
        <v>30</v>
      </c>
      <c r="G324" s="54">
        <v>3</v>
      </c>
      <c r="H324" s="53">
        <v>1</v>
      </c>
      <c r="I324" s="53">
        <v>14</v>
      </c>
      <c r="J324" s="53">
        <v>75</v>
      </c>
      <c r="K324" s="55"/>
      <c r="L324" s="40">
        <v>2</v>
      </c>
    </row>
    <row r="325" spans="1:12" ht="15" x14ac:dyDescent="0.25">
      <c r="A325" s="14"/>
      <c r="B325" s="15"/>
      <c r="C325" s="11"/>
      <c r="D325" s="6"/>
      <c r="E325" s="39"/>
      <c r="F325" s="40"/>
      <c r="G325" s="40"/>
      <c r="H325" s="40"/>
      <c r="I325" s="40"/>
      <c r="J325" s="40"/>
      <c r="K325" s="41"/>
      <c r="L325" s="40"/>
    </row>
    <row r="326" spans="1:12" ht="15" x14ac:dyDescent="0.25">
      <c r="A326" s="14"/>
      <c r="B326" s="15"/>
      <c r="C326" s="11"/>
      <c r="D326" s="6"/>
      <c r="E326" s="39"/>
      <c r="F326" s="40"/>
      <c r="G326" s="40"/>
      <c r="H326" s="40"/>
      <c r="I326" s="40"/>
      <c r="J326" s="40"/>
      <c r="K326" s="41"/>
      <c r="L326" s="40"/>
    </row>
    <row r="327" spans="1:12" ht="15" x14ac:dyDescent="0.25">
      <c r="A327" s="16"/>
      <c r="B327" s="17"/>
      <c r="C327" s="8"/>
      <c r="D327" s="18" t="s">
        <v>32</v>
      </c>
      <c r="E327" s="9"/>
      <c r="F327" s="19">
        <f>SUM(F318:F326)</f>
        <v>780</v>
      </c>
      <c r="G327" s="19">
        <f t="shared" ref="G327:J327" si="131">SUM(G318:G326)</f>
        <v>35.1</v>
      </c>
      <c r="H327" s="19">
        <f t="shared" si="131"/>
        <v>32.790000000000006</v>
      </c>
      <c r="I327" s="19">
        <f t="shared" si="131"/>
        <v>104.3</v>
      </c>
      <c r="J327" s="19">
        <f t="shared" si="131"/>
        <v>788.4</v>
      </c>
      <c r="K327" s="25"/>
      <c r="L327" s="19">
        <f t="shared" ref="L327" si="132">SUM(L318:L326)</f>
        <v>135.6</v>
      </c>
    </row>
    <row r="328" spans="1:12" ht="15.75" customHeight="1" thickBot="1" x14ac:dyDescent="0.25">
      <c r="A328" s="31">
        <f>A310</f>
        <v>2</v>
      </c>
      <c r="B328" s="31">
        <f>B310</f>
        <v>17</v>
      </c>
      <c r="C328" s="83" t="s">
        <v>4</v>
      </c>
      <c r="D328" s="84"/>
      <c r="E328" s="29"/>
      <c r="F328" s="30">
        <f>F317+F327</f>
        <v>1425</v>
      </c>
      <c r="G328" s="30">
        <f t="shared" ref="G328:J328" si="133">G317+G327</f>
        <v>53.900000000000006</v>
      </c>
      <c r="H328" s="30">
        <f t="shared" si="133"/>
        <v>46.390000000000008</v>
      </c>
      <c r="I328" s="30">
        <f t="shared" si="133"/>
        <v>216</v>
      </c>
      <c r="J328" s="30">
        <f t="shared" si="133"/>
        <v>1548.4</v>
      </c>
      <c r="K328" s="30"/>
      <c r="L328" s="30">
        <f t="shared" ref="L328" si="134">L317+L327</f>
        <v>236.1</v>
      </c>
    </row>
    <row r="329" spans="1:12" ht="15" x14ac:dyDescent="0.25">
      <c r="A329" s="20">
        <v>2</v>
      </c>
      <c r="B329" s="21">
        <v>18</v>
      </c>
      <c r="C329" s="22" t="s">
        <v>19</v>
      </c>
      <c r="D329" s="5" t="s">
        <v>20</v>
      </c>
      <c r="E329" s="36" t="s">
        <v>63</v>
      </c>
      <c r="F329" s="37">
        <v>60</v>
      </c>
      <c r="G329" s="37">
        <v>0.5</v>
      </c>
      <c r="H329" s="37">
        <v>1.6</v>
      </c>
      <c r="I329" s="37">
        <v>2.1</v>
      </c>
      <c r="J329" s="37">
        <v>47.3</v>
      </c>
      <c r="K329" s="38"/>
      <c r="L329" s="37">
        <v>14</v>
      </c>
    </row>
    <row r="330" spans="1:12" ht="15.75" thickBot="1" x14ac:dyDescent="0.3">
      <c r="A330" s="23"/>
      <c r="B330" s="15"/>
      <c r="C330" s="11"/>
      <c r="D330" s="6"/>
      <c r="E330" s="80" t="s">
        <v>84</v>
      </c>
      <c r="F330" s="40">
        <v>200</v>
      </c>
      <c r="G330" s="40">
        <v>20</v>
      </c>
      <c r="H330" s="40">
        <v>17</v>
      </c>
      <c r="I330" s="40">
        <v>25</v>
      </c>
      <c r="J330" s="40">
        <v>333</v>
      </c>
      <c r="K330" s="41">
        <v>375</v>
      </c>
      <c r="L330" s="40">
        <v>80.5</v>
      </c>
    </row>
    <row r="331" spans="1:12" ht="15" x14ac:dyDescent="0.25">
      <c r="A331" s="23"/>
      <c r="B331" s="15"/>
      <c r="C331" s="11"/>
      <c r="D331" s="7" t="s">
        <v>21</v>
      </c>
      <c r="E331" s="48" t="s">
        <v>70</v>
      </c>
      <c r="F331" s="40">
        <v>200</v>
      </c>
      <c r="G331" s="40">
        <v>0.3</v>
      </c>
      <c r="H331" s="40">
        <v>0.2</v>
      </c>
      <c r="I331" s="40">
        <v>14.2</v>
      </c>
      <c r="J331" s="40">
        <v>60</v>
      </c>
      <c r="K331" s="41">
        <v>487</v>
      </c>
      <c r="L331" s="40">
        <v>15</v>
      </c>
    </row>
    <row r="332" spans="1:12" ht="15" x14ac:dyDescent="0.25">
      <c r="A332" s="23"/>
      <c r="B332" s="15"/>
      <c r="C332" s="11"/>
      <c r="D332" s="7" t="s">
        <v>22</v>
      </c>
      <c r="E332" s="52" t="s">
        <v>67</v>
      </c>
      <c r="F332" s="40">
        <v>30</v>
      </c>
      <c r="G332" s="40">
        <v>1.5</v>
      </c>
      <c r="H332" s="40">
        <v>0</v>
      </c>
      <c r="I332" s="40">
        <v>18.7</v>
      </c>
      <c r="J332" s="40">
        <v>99</v>
      </c>
      <c r="K332" s="41">
        <v>465</v>
      </c>
      <c r="L332" s="40">
        <v>2</v>
      </c>
    </row>
    <row r="333" spans="1:12" ht="15" x14ac:dyDescent="0.25">
      <c r="A333" s="23"/>
      <c r="B333" s="15"/>
      <c r="C333" s="11"/>
      <c r="D333" s="7" t="s">
        <v>23</v>
      </c>
      <c r="E333" s="52" t="s">
        <v>68</v>
      </c>
      <c r="F333" s="40">
        <v>40</v>
      </c>
      <c r="G333" s="40">
        <v>3.7</v>
      </c>
      <c r="H333" s="40">
        <v>1.6</v>
      </c>
      <c r="I333" s="40">
        <v>15</v>
      </c>
      <c r="J333" s="40">
        <v>107</v>
      </c>
      <c r="K333" s="41">
        <v>77</v>
      </c>
      <c r="L333" s="40">
        <v>2.5</v>
      </c>
    </row>
    <row r="334" spans="1:12" ht="15" x14ac:dyDescent="0.25">
      <c r="A334" s="23"/>
      <c r="B334" s="15"/>
      <c r="C334" s="11"/>
      <c r="D334" s="6"/>
      <c r="E334" s="39"/>
      <c r="F334" s="40"/>
      <c r="G334" s="40"/>
      <c r="H334" s="40"/>
      <c r="I334" s="40"/>
      <c r="J334" s="40"/>
      <c r="K334" s="41"/>
      <c r="L334" s="40"/>
    </row>
    <row r="335" spans="1:12" ht="15" x14ac:dyDescent="0.25">
      <c r="A335" s="23"/>
      <c r="B335" s="15"/>
      <c r="C335" s="11"/>
      <c r="D335" s="6"/>
      <c r="E335" s="39"/>
      <c r="F335" s="40"/>
      <c r="G335" s="40"/>
      <c r="H335" s="40"/>
      <c r="I335" s="40"/>
      <c r="J335" s="40"/>
      <c r="K335" s="41"/>
      <c r="L335" s="40"/>
    </row>
    <row r="336" spans="1:12" ht="15" x14ac:dyDescent="0.25">
      <c r="A336" s="24"/>
      <c r="B336" s="17"/>
      <c r="C336" s="8"/>
      <c r="D336" s="18" t="s">
        <v>32</v>
      </c>
      <c r="E336" s="9"/>
      <c r="F336" s="19">
        <f>SUM(F329:F335)</f>
        <v>530</v>
      </c>
      <c r="G336" s="19">
        <f t="shared" ref="G336:J336" si="135">SUM(G329:G335)</f>
        <v>26</v>
      </c>
      <c r="H336" s="19">
        <f t="shared" si="135"/>
        <v>20.400000000000002</v>
      </c>
      <c r="I336" s="19">
        <f t="shared" si="135"/>
        <v>75</v>
      </c>
      <c r="J336" s="19">
        <f t="shared" si="135"/>
        <v>646.29999999999995</v>
      </c>
      <c r="K336" s="25"/>
      <c r="L336" s="19">
        <f t="shared" ref="L336" si="136">SUM(L329:L335)</f>
        <v>114</v>
      </c>
    </row>
    <row r="337" spans="1:12" ht="15" x14ac:dyDescent="0.25">
      <c r="A337" s="26">
        <f>A329</f>
        <v>2</v>
      </c>
      <c r="B337" s="13">
        <f>B329</f>
        <v>18</v>
      </c>
      <c r="C337" s="10" t="s">
        <v>24</v>
      </c>
      <c r="D337" s="7" t="s">
        <v>25</v>
      </c>
      <c r="E337" s="39"/>
      <c r="F337" s="40"/>
      <c r="G337" s="40"/>
      <c r="H337" s="40"/>
      <c r="I337" s="40"/>
      <c r="J337" s="40"/>
      <c r="K337" s="41"/>
      <c r="L337" s="40"/>
    </row>
    <row r="338" spans="1:12" ht="15" x14ac:dyDescent="0.25">
      <c r="A338" s="23"/>
      <c r="B338" s="15"/>
      <c r="C338" s="11"/>
      <c r="D338" s="7" t="s">
        <v>26</v>
      </c>
      <c r="E338" s="52" t="s">
        <v>71</v>
      </c>
      <c r="F338" s="40">
        <v>250</v>
      </c>
      <c r="G338" s="40">
        <v>8.9</v>
      </c>
      <c r="H338" s="40">
        <v>10.9</v>
      </c>
      <c r="I338" s="40">
        <v>33.700000000000003</v>
      </c>
      <c r="J338" s="40">
        <v>93.8</v>
      </c>
      <c r="K338" s="41">
        <v>115</v>
      </c>
      <c r="L338" s="40">
        <v>16.8</v>
      </c>
    </row>
    <row r="339" spans="1:12" ht="15" x14ac:dyDescent="0.25">
      <c r="A339" s="23"/>
      <c r="B339" s="15"/>
      <c r="C339" s="11"/>
      <c r="D339" s="7" t="s">
        <v>27</v>
      </c>
      <c r="E339" s="52" t="s">
        <v>49</v>
      </c>
      <c r="F339" s="40">
        <v>150</v>
      </c>
      <c r="G339" s="40">
        <v>4</v>
      </c>
      <c r="H339" s="40">
        <v>9</v>
      </c>
      <c r="I339" s="40">
        <v>23</v>
      </c>
      <c r="J339" s="40">
        <v>156</v>
      </c>
      <c r="K339" s="41">
        <v>377</v>
      </c>
      <c r="L339" s="40">
        <v>16</v>
      </c>
    </row>
    <row r="340" spans="1:12" ht="15" x14ac:dyDescent="0.25">
      <c r="A340" s="23"/>
      <c r="B340" s="15"/>
      <c r="C340" s="11"/>
      <c r="D340" s="7" t="s">
        <v>28</v>
      </c>
      <c r="E340" s="52" t="s">
        <v>72</v>
      </c>
      <c r="F340" s="40">
        <v>100</v>
      </c>
      <c r="G340" s="40">
        <v>18.899999999999999</v>
      </c>
      <c r="H340" s="40">
        <v>13.1</v>
      </c>
      <c r="I340" s="40">
        <v>7.2</v>
      </c>
      <c r="J340" s="40">
        <v>274</v>
      </c>
      <c r="K340" s="41">
        <v>373</v>
      </c>
      <c r="L340" s="40">
        <v>86</v>
      </c>
    </row>
    <row r="341" spans="1:12" ht="15" x14ac:dyDescent="0.25">
      <c r="A341" s="23"/>
      <c r="B341" s="15"/>
      <c r="C341" s="11"/>
      <c r="D341" s="7" t="s">
        <v>29</v>
      </c>
      <c r="E341" s="52" t="s">
        <v>50</v>
      </c>
      <c r="F341" s="40">
        <v>200</v>
      </c>
      <c r="G341" s="40">
        <v>0</v>
      </c>
      <c r="H341" s="40">
        <v>0</v>
      </c>
      <c r="I341" s="40">
        <v>20</v>
      </c>
      <c r="J341" s="40">
        <v>74</v>
      </c>
      <c r="K341" s="41">
        <v>496</v>
      </c>
      <c r="L341" s="40">
        <v>7.3</v>
      </c>
    </row>
    <row r="342" spans="1:12" ht="15" x14ac:dyDescent="0.25">
      <c r="A342" s="23"/>
      <c r="B342" s="15"/>
      <c r="C342" s="11"/>
      <c r="D342" s="7" t="s">
        <v>30</v>
      </c>
      <c r="E342" s="52" t="s">
        <v>45</v>
      </c>
      <c r="F342" s="53">
        <v>50</v>
      </c>
      <c r="G342" s="54">
        <v>1</v>
      </c>
      <c r="H342" s="53">
        <v>0</v>
      </c>
      <c r="I342" s="53">
        <v>15</v>
      </c>
      <c r="J342" s="53">
        <v>92</v>
      </c>
      <c r="K342" s="55"/>
      <c r="L342" s="40">
        <v>3.5</v>
      </c>
    </row>
    <row r="343" spans="1:12" ht="15" x14ac:dyDescent="0.25">
      <c r="A343" s="23"/>
      <c r="B343" s="15"/>
      <c r="C343" s="11"/>
      <c r="D343" s="7" t="s">
        <v>31</v>
      </c>
      <c r="E343" s="52" t="s">
        <v>46</v>
      </c>
      <c r="F343" s="53">
        <v>30</v>
      </c>
      <c r="G343" s="54">
        <v>3</v>
      </c>
      <c r="H343" s="53">
        <v>1</v>
      </c>
      <c r="I343" s="53">
        <v>14</v>
      </c>
      <c r="J343" s="53">
        <v>75</v>
      </c>
      <c r="K343" s="55"/>
      <c r="L343" s="40">
        <v>2</v>
      </c>
    </row>
    <row r="344" spans="1:12" ht="15" x14ac:dyDescent="0.25">
      <c r="A344" s="23"/>
      <c r="B344" s="15"/>
      <c r="C344" s="11"/>
      <c r="D344" s="6"/>
      <c r="E344" s="39"/>
      <c r="F344" s="40"/>
      <c r="G344" s="40"/>
      <c r="H344" s="40"/>
      <c r="I344" s="40"/>
      <c r="J344" s="40"/>
      <c r="K344" s="41"/>
      <c r="L344" s="40"/>
    </row>
    <row r="345" spans="1:12" ht="15" x14ac:dyDescent="0.25">
      <c r="A345" s="23"/>
      <c r="B345" s="15"/>
      <c r="C345" s="11"/>
      <c r="D345" s="6"/>
      <c r="E345" s="39"/>
      <c r="F345" s="40"/>
      <c r="G345" s="40"/>
      <c r="H345" s="40"/>
      <c r="I345" s="40"/>
      <c r="J345" s="40"/>
      <c r="K345" s="41"/>
      <c r="L345" s="40"/>
    </row>
    <row r="346" spans="1:12" ht="15" x14ac:dyDescent="0.25">
      <c r="A346" s="24"/>
      <c r="B346" s="17"/>
      <c r="C346" s="8"/>
      <c r="D346" s="18" t="s">
        <v>32</v>
      </c>
      <c r="E346" s="9"/>
      <c r="F346" s="19">
        <f>SUM(F337:F345)</f>
        <v>780</v>
      </c>
      <c r="G346" s="19">
        <f t="shared" ref="G346:J346" si="137">SUM(G337:G345)</f>
        <v>35.799999999999997</v>
      </c>
      <c r="H346" s="19">
        <f t="shared" si="137"/>
        <v>34</v>
      </c>
      <c r="I346" s="19">
        <f t="shared" si="137"/>
        <v>112.9</v>
      </c>
      <c r="J346" s="19">
        <f t="shared" si="137"/>
        <v>764.8</v>
      </c>
      <c r="K346" s="25"/>
      <c r="L346" s="19">
        <f t="shared" ref="L346" si="138">SUM(L337:L345)</f>
        <v>131.6</v>
      </c>
    </row>
    <row r="347" spans="1:12" ht="15.75" customHeight="1" thickBot="1" x14ac:dyDescent="0.25">
      <c r="A347" s="27">
        <f>A329</f>
        <v>2</v>
      </c>
      <c r="B347" s="28">
        <f>B329</f>
        <v>18</v>
      </c>
      <c r="C347" s="83" t="s">
        <v>4</v>
      </c>
      <c r="D347" s="84"/>
      <c r="E347" s="29"/>
      <c r="F347" s="30">
        <f>F336+F346</f>
        <v>1310</v>
      </c>
      <c r="G347" s="30">
        <f t="shared" ref="G347:J347" si="139">G336+G346</f>
        <v>61.8</v>
      </c>
      <c r="H347" s="30">
        <f t="shared" si="139"/>
        <v>54.400000000000006</v>
      </c>
      <c r="I347" s="30">
        <f t="shared" si="139"/>
        <v>187.9</v>
      </c>
      <c r="J347" s="30">
        <f t="shared" si="139"/>
        <v>1411.1</v>
      </c>
      <c r="K347" s="30"/>
      <c r="L347" s="30">
        <f t="shared" ref="L347" si="140">L336+L346</f>
        <v>245.6</v>
      </c>
    </row>
    <row r="348" spans="1:12" ht="15" x14ac:dyDescent="0.25">
      <c r="A348" s="20">
        <v>2</v>
      </c>
      <c r="B348" s="21">
        <v>19</v>
      </c>
      <c r="C348" s="22" t="s">
        <v>19</v>
      </c>
      <c r="D348" s="5" t="s">
        <v>20</v>
      </c>
      <c r="E348" s="79" t="s">
        <v>85</v>
      </c>
      <c r="F348" s="37">
        <v>200</v>
      </c>
      <c r="G348" s="37">
        <v>8.4</v>
      </c>
      <c r="H348" s="37">
        <v>7.6</v>
      </c>
      <c r="I348" s="37">
        <v>36.799999999999997</v>
      </c>
      <c r="J348" s="37">
        <v>296</v>
      </c>
      <c r="K348" s="38">
        <v>223</v>
      </c>
      <c r="L348" s="37">
        <v>24</v>
      </c>
    </row>
    <row r="349" spans="1:12" ht="15" x14ac:dyDescent="0.25">
      <c r="A349" s="23"/>
      <c r="B349" s="15"/>
      <c r="C349" s="11"/>
      <c r="D349" s="6"/>
      <c r="E349" s="52"/>
      <c r="F349" s="40"/>
      <c r="G349" s="40"/>
      <c r="H349" s="40"/>
      <c r="I349" s="40"/>
      <c r="J349" s="40"/>
      <c r="K349" s="41"/>
      <c r="L349" s="40"/>
    </row>
    <row r="350" spans="1:12" ht="15" x14ac:dyDescent="0.25">
      <c r="A350" s="23"/>
      <c r="B350" s="15"/>
      <c r="C350" s="11"/>
      <c r="D350" s="7" t="s">
        <v>21</v>
      </c>
      <c r="E350" s="80" t="s">
        <v>58</v>
      </c>
      <c r="F350" s="40">
        <v>200</v>
      </c>
      <c r="G350" s="40">
        <v>0</v>
      </c>
      <c r="H350" s="40">
        <v>3</v>
      </c>
      <c r="I350" s="40">
        <v>10</v>
      </c>
      <c r="J350" s="40">
        <v>56.4</v>
      </c>
      <c r="K350" s="41">
        <v>457</v>
      </c>
      <c r="L350" s="40">
        <v>3.2</v>
      </c>
    </row>
    <row r="351" spans="1:12" ht="15" x14ac:dyDescent="0.25">
      <c r="A351" s="23"/>
      <c r="B351" s="15"/>
      <c r="C351" s="11"/>
      <c r="D351" s="7" t="s">
        <v>22</v>
      </c>
      <c r="E351" s="52" t="s">
        <v>52</v>
      </c>
      <c r="F351" s="40">
        <v>30</v>
      </c>
      <c r="G351" s="40">
        <v>1.5</v>
      </c>
      <c r="H351" s="40"/>
      <c r="I351" s="40">
        <v>18.7</v>
      </c>
      <c r="J351" s="40">
        <v>99</v>
      </c>
      <c r="K351" s="41"/>
      <c r="L351" s="40">
        <v>2</v>
      </c>
    </row>
    <row r="352" spans="1:12" ht="15.75" thickBot="1" x14ac:dyDescent="0.3">
      <c r="A352" s="23"/>
      <c r="B352" s="15"/>
      <c r="C352" s="11"/>
      <c r="D352" s="7" t="s">
        <v>23</v>
      </c>
      <c r="E352" s="81" t="s">
        <v>59</v>
      </c>
      <c r="F352" s="40">
        <v>200</v>
      </c>
      <c r="G352" s="40">
        <v>0.8</v>
      </c>
      <c r="H352" s="40">
        <v>0.8</v>
      </c>
      <c r="I352" s="40">
        <v>19.600000000000001</v>
      </c>
      <c r="J352" s="40">
        <v>94</v>
      </c>
      <c r="K352" s="41"/>
      <c r="L352" s="40">
        <v>40</v>
      </c>
    </row>
    <row r="353" spans="1:12" ht="15" x14ac:dyDescent="0.25">
      <c r="A353" s="23"/>
      <c r="B353" s="15"/>
      <c r="C353" s="11"/>
      <c r="D353" s="6"/>
      <c r="E353" s="76"/>
      <c r="F353" s="40"/>
      <c r="G353" s="40"/>
      <c r="H353" s="40"/>
      <c r="I353" s="40"/>
      <c r="J353" s="40"/>
      <c r="K353" s="41"/>
      <c r="L353" s="40"/>
    </row>
    <row r="354" spans="1:12" ht="15" x14ac:dyDescent="0.25">
      <c r="A354" s="23"/>
      <c r="B354" s="15"/>
      <c r="C354" s="11"/>
      <c r="D354" s="6"/>
      <c r="E354" s="39"/>
      <c r="F354" s="40"/>
      <c r="G354" s="40"/>
      <c r="H354" s="40"/>
      <c r="I354" s="40"/>
      <c r="J354" s="40"/>
      <c r="K354" s="41"/>
      <c r="L354" s="40"/>
    </row>
    <row r="355" spans="1:12" ht="15" x14ac:dyDescent="0.25">
      <c r="A355" s="24"/>
      <c r="B355" s="17"/>
      <c r="C355" s="8"/>
      <c r="D355" s="18" t="s">
        <v>32</v>
      </c>
      <c r="E355" s="9"/>
      <c r="F355" s="19">
        <f>SUM(F348:F354)</f>
        <v>630</v>
      </c>
      <c r="G355" s="19">
        <f t="shared" ref="G355:J355" si="141">SUM(G348:G354)</f>
        <v>10.700000000000001</v>
      </c>
      <c r="H355" s="19">
        <f t="shared" si="141"/>
        <v>11.4</v>
      </c>
      <c r="I355" s="19">
        <f t="shared" si="141"/>
        <v>85.1</v>
      </c>
      <c r="J355" s="19">
        <f t="shared" si="141"/>
        <v>545.4</v>
      </c>
      <c r="K355" s="25"/>
      <c r="L355" s="19">
        <f t="shared" ref="L355" si="142">SUM(L348:L354)</f>
        <v>69.2</v>
      </c>
    </row>
    <row r="356" spans="1:12" ht="15" x14ac:dyDescent="0.25">
      <c r="A356" s="26">
        <f>A348</f>
        <v>2</v>
      </c>
      <c r="B356" s="13">
        <f>B348</f>
        <v>19</v>
      </c>
      <c r="C356" s="10" t="s">
        <v>24</v>
      </c>
      <c r="D356" s="7" t="s">
        <v>25</v>
      </c>
      <c r="E356" s="39"/>
      <c r="F356" s="40"/>
      <c r="G356" s="40"/>
      <c r="H356" s="40"/>
      <c r="I356" s="40"/>
      <c r="J356" s="40"/>
      <c r="K356" s="41"/>
      <c r="L356" s="40"/>
    </row>
    <row r="357" spans="1:12" ht="15" x14ac:dyDescent="0.25">
      <c r="A357" s="23"/>
      <c r="B357" s="15"/>
      <c r="C357" s="11"/>
      <c r="D357" s="7" t="s">
        <v>26</v>
      </c>
      <c r="E357" s="52" t="s">
        <v>64</v>
      </c>
      <c r="F357" s="40">
        <v>250</v>
      </c>
      <c r="G357" s="40">
        <v>2</v>
      </c>
      <c r="H357" s="40">
        <v>3</v>
      </c>
      <c r="I357" s="40">
        <v>9</v>
      </c>
      <c r="J357" s="40">
        <v>88</v>
      </c>
      <c r="K357" s="41">
        <v>104</v>
      </c>
      <c r="L357" s="40">
        <v>17.5</v>
      </c>
    </row>
    <row r="358" spans="1:12" ht="15" x14ac:dyDescent="0.25">
      <c r="A358" s="23"/>
      <c r="B358" s="15"/>
      <c r="C358" s="11"/>
      <c r="D358" s="7" t="s">
        <v>27</v>
      </c>
      <c r="E358" s="80" t="s">
        <v>86</v>
      </c>
      <c r="F358" s="40">
        <v>150</v>
      </c>
      <c r="G358" s="40">
        <v>2.2000000000000002</v>
      </c>
      <c r="H358" s="40">
        <v>7.4</v>
      </c>
      <c r="I358" s="40">
        <v>17.399999999999999</v>
      </c>
      <c r="J358" s="40">
        <v>154</v>
      </c>
      <c r="K358" s="41">
        <v>177</v>
      </c>
      <c r="L358" s="40">
        <v>26</v>
      </c>
    </row>
    <row r="359" spans="1:12" ht="15" x14ac:dyDescent="0.25">
      <c r="A359" s="23"/>
      <c r="B359" s="15"/>
      <c r="C359" s="11"/>
      <c r="D359" s="7" t="s">
        <v>28</v>
      </c>
      <c r="E359" s="52" t="s">
        <v>65</v>
      </c>
      <c r="F359" s="40">
        <v>100</v>
      </c>
      <c r="G359" s="40">
        <v>16</v>
      </c>
      <c r="H359" s="40">
        <v>15</v>
      </c>
      <c r="I359" s="40">
        <v>18</v>
      </c>
      <c r="J359" s="40">
        <v>273</v>
      </c>
      <c r="K359" s="41">
        <v>372</v>
      </c>
      <c r="L359" s="40">
        <v>90.8</v>
      </c>
    </row>
    <row r="360" spans="1:12" ht="15" x14ac:dyDescent="0.25">
      <c r="A360" s="23"/>
      <c r="B360" s="15"/>
      <c r="C360" s="11"/>
      <c r="D360" s="7" t="s">
        <v>29</v>
      </c>
      <c r="E360" s="52" t="s">
        <v>44</v>
      </c>
      <c r="F360" s="53">
        <v>200</v>
      </c>
      <c r="G360" s="54">
        <v>0</v>
      </c>
      <c r="H360" s="53">
        <v>0</v>
      </c>
      <c r="I360" s="53">
        <v>23</v>
      </c>
      <c r="J360" s="53">
        <v>90</v>
      </c>
      <c r="K360" s="55">
        <v>507</v>
      </c>
      <c r="L360" s="40">
        <v>11.5</v>
      </c>
    </row>
    <row r="361" spans="1:12" ht="15" x14ac:dyDescent="0.25">
      <c r="A361" s="23"/>
      <c r="B361" s="15"/>
      <c r="C361" s="11"/>
      <c r="D361" s="7" t="s">
        <v>30</v>
      </c>
      <c r="E361" s="52" t="s">
        <v>45</v>
      </c>
      <c r="F361" s="53">
        <v>50</v>
      </c>
      <c r="G361" s="54">
        <v>1</v>
      </c>
      <c r="H361" s="53">
        <v>0</v>
      </c>
      <c r="I361" s="53">
        <v>15</v>
      </c>
      <c r="J361" s="53">
        <v>92</v>
      </c>
      <c r="K361" s="55"/>
      <c r="L361" s="40">
        <v>3.5</v>
      </c>
    </row>
    <row r="362" spans="1:12" ht="15" x14ac:dyDescent="0.25">
      <c r="A362" s="23"/>
      <c r="B362" s="15"/>
      <c r="C362" s="11"/>
      <c r="D362" s="7" t="s">
        <v>31</v>
      </c>
      <c r="E362" s="52" t="s">
        <v>46</v>
      </c>
      <c r="F362" s="53">
        <v>30</v>
      </c>
      <c r="G362" s="54">
        <v>3</v>
      </c>
      <c r="H362" s="53">
        <v>1</v>
      </c>
      <c r="I362" s="53">
        <v>14</v>
      </c>
      <c r="J362" s="53">
        <v>75</v>
      </c>
      <c r="K362" s="55"/>
      <c r="L362" s="40">
        <v>2</v>
      </c>
    </row>
    <row r="363" spans="1:12" ht="15" x14ac:dyDescent="0.25">
      <c r="A363" s="23"/>
      <c r="B363" s="15"/>
      <c r="C363" s="11"/>
      <c r="D363" s="6"/>
      <c r="E363" s="39"/>
      <c r="F363" s="40"/>
      <c r="G363" s="40"/>
      <c r="H363" s="40"/>
      <c r="I363" s="40"/>
      <c r="J363" s="40"/>
      <c r="K363" s="41"/>
      <c r="L363" s="40"/>
    </row>
    <row r="364" spans="1:12" ht="15" x14ac:dyDescent="0.25">
      <c r="A364" s="23"/>
      <c r="B364" s="15"/>
      <c r="C364" s="11"/>
      <c r="D364" s="6"/>
      <c r="E364" s="39"/>
      <c r="F364" s="40"/>
      <c r="G364" s="40"/>
      <c r="H364" s="40"/>
      <c r="I364" s="40"/>
      <c r="J364" s="40"/>
      <c r="K364" s="41"/>
      <c r="L364" s="40"/>
    </row>
    <row r="365" spans="1:12" ht="15" x14ac:dyDescent="0.25">
      <c r="A365" s="24"/>
      <c r="B365" s="17"/>
      <c r="C365" s="8"/>
      <c r="D365" s="18" t="s">
        <v>32</v>
      </c>
      <c r="E365" s="9"/>
      <c r="F365" s="19">
        <f>SUM(F356:F364)</f>
        <v>780</v>
      </c>
      <c r="G365" s="19">
        <f t="shared" ref="G365:J365" si="143">SUM(G356:G364)</f>
        <v>24.2</v>
      </c>
      <c r="H365" s="19">
        <f t="shared" si="143"/>
        <v>26.4</v>
      </c>
      <c r="I365" s="19">
        <f t="shared" si="143"/>
        <v>96.4</v>
      </c>
      <c r="J365" s="19">
        <f t="shared" si="143"/>
        <v>772</v>
      </c>
      <c r="K365" s="25"/>
      <c r="L365" s="19">
        <f t="shared" ref="L365" si="144">SUM(L356:L364)</f>
        <v>151.30000000000001</v>
      </c>
    </row>
    <row r="366" spans="1:12" ht="15.75" customHeight="1" thickBot="1" x14ac:dyDescent="0.25">
      <c r="A366" s="27">
        <f>A348</f>
        <v>2</v>
      </c>
      <c r="B366" s="28">
        <f>B348</f>
        <v>19</v>
      </c>
      <c r="C366" s="83" t="s">
        <v>4</v>
      </c>
      <c r="D366" s="84"/>
      <c r="E366" s="29"/>
      <c r="F366" s="30">
        <f>F355+F365</f>
        <v>1410</v>
      </c>
      <c r="G366" s="30">
        <f t="shared" ref="G366:J366" si="145">G355+G365</f>
        <v>34.9</v>
      </c>
      <c r="H366" s="30">
        <f t="shared" si="145"/>
        <v>37.799999999999997</v>
      </c>
      <c r="I366" s="30">
        <f t="shared" si="145"/>
        <v>181.5</v>
      </c>
      <c r="J366" s="30">
        <f t="shared" si="145"/>
        <v>1317.4</v>
      </c>
      <c r="K366" s="30"/>
      <c r="L366" s="30">
        <f t="shared" ref="L366" si="146">L355+L365</f>
        <v>220.5</v>
      </c>
    </row>
    <row r="367" spans="1:12" ht="15" x14ac:dyDescent="0.25">
      <c r="A367" s="20">
        <v>2</v>
      </c>
      <c r="B367" s="21">
        <v>20</v>
      </c>
      <c r="C367" s="22" t="s">
        <v>19</v>
      </c>
      <c r="D367" s="5" t="s">
        <v>20</v>
      </c>
      <c r="E367" s="52" t="s">
        <v>49</v>
      </c>
      <c r="F367" s="40">
        <v>150</v>
      </c>
      <c r="G367" s="40">
        <v>4</v>
      </c>
      <c r="H367" s="40">
        <v>9</v>
      </c>
      <c r="I367" s="40">
        <v>23</v>
      </c>
      <c r="J367" s="40">
        <v>156</v>
      </c>
      <c r="K367" s="41">
        <v>377</v>
      </c>
      <c r="L367" s="40">
        <v>16</v>
      </c>
    </row>
    <row r="368" spans="1:12" ht="15" x14ac:dyDescent="0.25">
      <c r="A368" s="23"/>
      <c r="B368" s="15"/>
      <c r="C368" s="11"/>
      <c r="D368" s="6"/>
      <c r="E368" s="52" t="s">
        <v>72</v>
      </c>
      <c r="F368" s="40">
        <v>100</v>
      </c>
      <c r="G368" s="40">
        <v>18.899999999999999</v>
      </c>
      <c r="H368" s="40">
        <v>13.1</v>
      </c>
      <c r="I368" s="40">
        <v>7.2</v>
      </c>
      <c r="J368" s="40">
        <v>274</v>
      </c>
      <c r="K368" s="41">
        <v>373</v>
      </c>
      <c r="L368" s="40">
        <v>86</v>
      </c>
    </row>
    <row r="369" spans="1:12" ht="15" x14ac:dyDescent="0.25">
      <c r="A369" s="23"/>
      <c r="B369" s="15"/>
      <c r="C369" s="11"/>
      <c r="D369" s="7" t="s">
        <v>21</v>
      </c>
      <c r="E369" s="80" t="s">
        <v>87</v>
      </c>
      <c r="F369" s="40">
        <v>200</v>
      </c>
      <c r="G369" s="40">
        <v>0</v>
      </c>
      <c r="H369" s="40">
        <v>0</v>
      </c>
      <c r="I369" s="40">
        <v>20</v>
      </c>
      <c r="J369" s="40">
        <v>74</v>
      </c>
      <c r="K369" s="41">
        <v>496</v>
      </c>
      <c r="L369" s="40">
        <v>4.2</v>
      </c>
    </row>
    <row r="370" spans="1:12" ht="15" x14ac:dyDescent="0.25">
      <c r="A370" s="23"/>
      <c r="B370" s="15"/>
      <c r="C370" s="11"/>
      <c r="D370" s="7" t="s">
        <v>22</v>
      </c>
      <c r="E370" s="52" t="s">
        <v>67</v>
      </c>
      <c r="F370" s="40">
        <v>30</v>
      </c>
      <c r="G370" s="40">
        <v>1.5</v>
      </c>
      <c r="H370" s="40">
        <v>0</v>
      </c>
      <c r="I370" s="40">
        <v>18.7</v>
      </c>
      <c r="J370" s="40">
        <v>99</v>
      </c>
      <c r="K370" s="41">
        <v>465</v>
      </c>
      <c r="L370" s="40">
        <v>2</v>
      </c>
    </row>
    <row r="371" spans="1:12" ht="15" x14ac:dyDescent="0.25">
      <c r="A371" s="23"/>
      <c r="B371" s="15"/>
      <c r="C371" s="11"/>
      <c r="D371" s="7" t="s">
        <v>23</v>
      </c>
      <c r="E371" s="52" t="s">
        <v>68</v>
      </c>
      <c r="F371" s="40">
        <v>40</v>
      </c>
      <c r="G371" s="40">
        <v>3.7</v>
      </c>
      <c r="H371" s="40">
        <v>1.6</v>
      </c>
      <c r="I371" s="40">
        <v>15</v>
      </c>
      <c r="J371" s="40">
        <v>107</v>
      </c>
      <c r="K371" s="41">
        <v>77</v>
      </c>
      <c r="L371" s="40">
        <v>2.5</v>
      </c>
    </row>
    <row r="372" spans="1:12" ht="15" x14ac:dyDescent="0.25">
      <c r="A372" s="23"/>
      <c r="B372" s="15"/>
      <c r="C372" s="11"/>
      <c r="D372" s="6"/>
      <c r="E372" s="39"/>
      <c r="F372" s="40"/>
      <c r="G372" s="40"/>
      <c r="H372" s="40"/>
      <c r="I372" s="40"/>
      <c r="J372" s="40"/>
      <c r="K372" s="41"/>
      <c r="L372" s="40"/>
    </row>
    <row r="373" spans="1:12" ht="15" x14ac:dyDescent="0.25">
      <c r="A373" s="23"/>
      <c r="B373" s="15"/>
      <c r="C373" s="11"/>
      <c r="D373" s="6"/>
      <c r="E373" s="39"/>
      <c r="F373" s="40"/>
      <c r="G373" s="40"/>
      <c r="H373" s="40"/>
      <c r="I373" s="40"/>
      <c r="J373" s="40"/>
      <c r="K373" s="41"/>
      <c r="L373" s="40"/>
    </row>
    <row r="374" spans="1:12" ht="15" x14ac:dyDescent="0.25">
      <c r="A374" s="24"/>
      <c r="B374" s="17"/>
      <c r="C374" s="8"/>
      <c r="D374" s="18" t="s">
        <v>32</v>
      </c>
      <c r="E374" s="9"/>
      <c r="F374" s="19">
        <f>SUM(F367:F373)</f>
        <v>520</v>
      </c>
      <c r="G374" s="19">
        <f t="shared" ref="G374:J374" si="147">SUM(G367:G373)</f>
        <v>28.099999999999998</v>
      </c>
      <c r="H374" s="19">
        <f t="shared" si="147"/>
        <v>23.700000000000003</v>
      </c>
      <c r="I374" s="19">
        <f t="shared" si="147"/>
        <v>83.9</v>
      </c>
      <c r="J374" s="19">
        <f t="shared" si="147"/>
        <v>710</v>
      </c>
      <c r="K374" s="25"/>
      <c r="L374" s="19">
        <f t="shared" ref="L374" si="148">SUM(L367:L373)</f>
        <v>110.7</v>
      </c>
    </row>
    <row r="375" spans="1:12" ht="15" x14ac:dyDescent="0.25">
      <c r="A375" s="26">
        <f>A367</f>
        <v>2</v>
      </c>
      <c r="B375" s="13">
        <f>B367</f>
        <v>20</v>
      </c>
      <c r="C375" s="10" t="s">
        <v>24</v>
      </c>
      <c r="D375" s="7" t="s">
        <v>25</v>
      </c>
      <c r="E375" s="39"/>
      <c r="F375" s="40"/>
      <c r="G375" s="40"/>
      <c r="H375" s="40"/>
      <c r="I375" s="40"/>
      <c r="J375" s="40"/>
      <c r="K375" s="41"/>
      <c r="L375" s="40"/>
    </row>
    <row r="376" spans="1:12" ht="15" x14ac:dyDescent="0.25">
      <c r="A376" s="23"/>
      <c r="B376" s="15"/>
      <c r="C376" s="11"/>
      <c r="D376" s="7" t="s">
        <v>26</v>
      </c>
      <c r="E376" s="52" t="s">
        <v>60</v>
      </c>
      <c r="F376" s="40">
        <v>250</v>
      </c>
      <c r="G376" s="40">
        <v>3</v>
      </c>
      <c r="H376" s="40">
        <v>5</v>
      </c>
      <c r="I376" s="40">
        <v>18</v>
      </c>
      <c r="J376" s="40">
        <v>131</v>
      </c>
      <c r="K376" s="41">
        <v>100</v>
      </c>
      <c r="L376" s="40">
        <v>21</v>
      </c>
    </row>
    <row r="377" spans="1:12" ht="15" x14ac:dyDescent="0.25">
      <c r="A377" s="23"/>
      <c r="B377" s="15"/>
      <c r="C377" s="11"/>
      <c r="D377" s="7" t="s">
        <v>27</v>
      </c>
      <c r="E377" s="80" t="s">
        <v>84</v>
      </c>
      <c r="F377" s="40">
        <v>200</v>
      </c>
      <c r="G377" s="40">
        <v>20</v>
      </c>
      <c r="H377" s="40">
        <v>17</v>
      </c>
      <c r="I377" s="40">
        <v>25</v>
      </c>
      <c r="J377" s="40">
        <v>333</v>
      </c>
      <c r="K377" s="41">
        <v>375</v>
      </c>
      <c r="L377" s="40">
        <v>80.5</v>
      </c>
    </row>
    <row r="378" spans="1:12" ht="15" x14ac:dyDescent="0.25">
      <c r="A378" s="23"/>
      <c r="B378" s="15"/>
      <c r="C378" s="11"/>
      <c r="D378" s="7" t="s">
        <v>28</v>
      </c>
      <c r="E378" s="52"/>
      <c r="F378" s="40"/>
      <c r="G378" s="40"/>
      <c r="H378" s="40"/>
      <c r="I378" s="40"/>
      <c r="J378" s="40"/>
      <c r="K378" s="41"/>
      <c r="L378" s="40"/>
    </row>
    <row r="379" spans="1:12" ht="15" x14ac:dyDescent="0.25">
      <c r="A379" s="23"/>
      <c r="B379" s="15"/>
      <c r="C379" s="11"/>
      <c r="D379" s="7" t="s">
        <v>29</v>
      </c>
      <c r="E379" s="80" t="s">
        <v>62</v>
      </c>
      <c r="F379" s="40">
        <v>200</v>
      </c>
      <c r="G379" s="40">
        <v>0.1</v>
      </c>
      <c r="H379" s="40">
        <v>3.09</v>
      </c>
      <c r="I379" s="40">
        <v>9.8000000000000007</v>
      </c>
      <c r="J379" s="40">
        <v>56.4</v>
      </c>
      <c r="K379" s="41">
        <v>459</v>
      </c>
      <c r="L379" s="40">
        <v>5.5</v>
      </c>
    </row>
    <row r="380" spans="1:12" ht="15" x14ac:dyDescent="0.25">
      <c r="A380" s="23"/>
      <c r="B380" s="15"/>
      <c r="C380" s="11"/>
      <c r="D380" s="7" t="s">
        <v>30</v>
      </c>
      <c r="E380" s="52" t="s">
        <v>45</v>
      </c>
      <c r="F380" s="53">
        <v>50</v>
      </c>
      <c r="G380" s="54">
        <v>1</v>
      </c>
      <c r="H380" s="53">
        <v>0</v>
      </c>
      <c r="I380" s="53">
        <v>15</v>
      </c>
      <c r="J380" s="53">
        <v>92</v>
      </c>
      <c r="K380" s="55"/>
      <c r="L380" s="40">
        <v>3.5</v>
      </c>
    </row>
    <row r="381" spans="1:12" ht="15" x14ac:dyDescent="0.25">
      <c r="A381" s="23"/>
      <c r="B381" s="15"/>
      <c r="C381" s="11"/>
      <c r="D381" s="7" t="s">
        <v>31</v>
      </c>
      <c r="E381" s="52" t="s">
        <v>46</v>
      </c>
      <c r="F381" s="53">
        <v>30</v>
      </c>
      <c r="G381" s="54">
        <v>3</v>
      </c>
      <c r="H381" s="53">
        <v>1</v>
      </c>
      <c r="I381" s="53">
        <v>14</v>
      </c>
      <c r="J381" s="53">
        <v>75</v>
      </c>
      <c r="K381" s="55"/>
      <c r="L381" s="40">
        <v>2</v>
      </c>
    </row>
    <row r="382" spans="1:12" ht="15" x14ac:dyDescent="0.25">
      <c r="A382" s="23"/>
      <c r="B382" s="15"/>
      <c r="C382" s="11"/>
      <c r="D382" s="6"/>
      <c r="E382" s="39"/>
      <c r="F382" s="40"/>
      <c r="G382" s="40"/>
      <c r="H382" s="40"/>
      <c r="I382" s="40"/>
      <c r="J382" s="40"/>
      <c r="K382" s="41"/>
      <c r="L382" s="40"/>
    </row>
    <row r="383" spans="1:12" ht="15" x14ac:dyDescent="0.25">
      <c r="A383" s="23"/>
      <c r="B383" s="15"/>
      <c r="C383" s="11"/>
      <c r="D383" s="6"/>
      <c r="E383" s="39"/>
      <c r="F383" s="40"/>
      <c r="G383" s="40"/>
      <c r="H383" s="40"/>
      <c r="I383" s="40"/>
      <c r="J383" s="40"/>
      <c r="K383" s="41"/>
      <c r="L383" s="40"/>
    </row>
    <row r="384" spans="1:12" ht="15" x14ac:dyDescent="0.25">
      <c r="A384" s="24"/>
      <c r="B384" s="17"/>
      <c r="C384" s="8"/>
      <c r="D384" s="18" t="s">
        <v>32</v>
      </c>
      <c r="E384" s="9"/>
      <c r="F384" s="19">
        <f>SUM(F375:F383)</f>
        <v>730</v>
      </c>
      <c r="G384" s="19">
        <f t="shared" ref="G384:J384" si="149">SUM(G375:G383)</f>
        <v>27.1</v>
      </c>
      <c r="H384" s="19">
        <f t="shared" si="149"/>
        <v>26.09</v>
      </c>
      <c r="I384" s="19">
        <f t="shared" si="149"/>
        <v>81.8</v>
      </c>
      <c r="J384" s="19">
        <f t="shared" si="149"/>
        <v>687.4</v>
      </c>
      <c r="K384" s="25"/>
      <c r="L384" s="19">
        <f t="shared" ref="L384" si="150">SUM(L375:L383)</f>
        <v>112.5</v>
      </c>
    </row>
    <row r="385" spans="1:12" ht="15.75" customHeight="1" thickBot="1" x14ac:dyDescent="0.25">
      <c r="A385" s="27">
        <f>A367</f>
        <v>2</v>
      </c>
      <c r="B385" s="28">
        <f>B367</f>
        <v>20</v>
      </c>
      <c r="C385" s="83" t="s">
        <v>4</v>
      </c>
      <c r="D385" s="84"/>
      <c r="E385" s="29"/>
      <c r="F385" s="30">
        <f>F374+F384</f>
        <v>1250</v>
      </c>
      <c r="G385" s="30">
        <f t="shared" ref="G385:J385" si="151">G374+G384</f>
        <v>55.2</v>
      </c>
      <c r="H385" s="30">
        <f t="shared" si="151"/>
        <v>49.790000000000006</v>
      </c>
      <c r="I385" s="30">
        <f t="shared" si="151"/>
        <v>165.7</v>
      </c>
      <c r="J385" s="30">
        <f t="shared" si="151"/>
        <v>1397.4</v>
      </c>
      <c r="K385" s="30"/>
      <c r="L385" s="30">
        <f t="shared" ref="L385" si="152">L374+L384</f>
        <v>223.2</v>
      </c>
    </row>
  </sheetData>
  <mergeCells count="23">
    <mergeCell ref="C214:D214"/>
    <mergeCell ref="C233:D233"/>
    <mergeCell ref="C81:D81"/>
    <mergeCell ref="C100:D100"/>
    <mergeCell ref="C24:D24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  <mergeCell ref="C347:D347"/>
    <mergeCell ref="C366:D366"/>
    <mergeCell ref="C385:D385"/>
    <mergeCell ref="C252:D252"/>
    <mergeCell ref="C271:D271"/>
    <mergeCell ref="C290:D290"/>
    <mergeCell ref="C309:D309"/>
    <mergeCell ref="C328:D3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2026-02-05T15:29:12Z</dcterms:modified>
</cp:coreProperties>
</file>